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349CCDCD-0736-4005-9B8A-5E48E99A47F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2" i="1" l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1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BF12" i="1" l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BF148" i="1"/>
  <c r="BF149" i="1"/>
  <c r="BF150" i="1"/>
  <c r="BF151" i="1"/>
  <c r="BF152" i="1"/>
  <c r="BF153" i="1"/>
  <c r="BF154" i="1"/>
  <c r="BF155" i="1"/>
  <c r="BF156" i="1"/>
  <c r="BF157" i="1"/>
  <c r="BF158" i="1"/>
  <c r="BF159" i="1"/>
  <c r="BF160" i="1"/>
  <c r="BF11" i="1" l="1"/>
  <c r="B6" i="1"/>
  <c r="Y15" i="1" l="1"/>
  <c r="Z15" i="1" s="1"/>
  <c r="Y19" i="1"/>
  <c r="Z19" i="1" s="1"/>
  <c r="Y23" i="1"/>
  <c r="Z23" i="1" s="1"/>
  <c r="Y27" i="1"/>
  <c r="Z27" i="1" s="1"/>
  <c r="Y31" i="1"/>
  <c r="Z31" i="1" s="1"/>
  <c r="Y35" i="1"/>
  <c r="Z35" i="1" s="1"/>
  <c r="Y39" i="1"/>
  <c r="Z39" i="1" s="1"/>
  <c r="Y43" i="1"/>
  <c r="Z43" i="1" s="1"/>
  <c r="Y47" i="1"/>
  <c r="Z47" i="1" s="1"/>
  <c r="Y51" i="1"/>
  <c r="Z51" i="1" s="1"/>
  <c r="Y55" i="1"/>
  <c r="Z55" i="1" s="1"/>
  <c r="Y59" i="1"/>
  <c r="Z59" i="1" s="1"/>
  <c r="Y63" i="1"/>
  <c r="Z63" i="1" s="1"/>
  <c r="Y12" i="1"/>
  <c r="Z12" i="1" s="1"/>
  <c r="Y16" i="1"/>
  <c r="Z16" i="1" s="1"/>
  <c r="Y20" i="1"/>
  <c r="Z20" i="1" s="1"/>
  <c r="Y24" i="1"/>
  <c r="Z24" i="1" s="1"/>
  <c r="Y28" i="1"/>
  <c r="Z28" i="1" s="1"/>
  <c r="Y32" i="1"/>
  <c r="Z32" i="1" s="1"/>
  <c r="Y36" i="1"/>
  <c r="Z36" i="1" s="1"/>
  <c r="Y14" i="1"/>
  <c r="Z14" i="1" s="1"/>
  <c r="Y18" i="1"/>
  <c r="Z18" i="1" s="1"/>
  <c r="Y22" i="1"/>
  <c r="Z22" i="1" s="1"/>
  <c r="Y26" i="1"/>
  <c r="Z26" i="1" s="1"/>
  <c r="Y30" i="1"/>
  <c r="Z30" i="1" s="1"/>
  <c r="Y34" i="1"/>
  <c r="Z34" i="1" s="1"/>
  <c r="Y42" i="1"/>
  <c r="Z42" i="1" s="1"/>
  <c r="Y58" i="1"/>
  <c r="Z58" i="1" s="1"/>
  <c r="Y70" i="1"/>
  <c r="Z70" i="1" s="1"/>
  <c r="Y78" i="1"/>
  <c r="Z78" i="1" s="1"/>
  <c r="Y86" i="1"/>
  <c r="Z86" i="1" s="1"/>
  <c r="Y94" i="1"/>
  <c r="Z94" i="1" s="1"/>
  <c r="Y102" i="1"/>
  <c r="Z102" i="1" s="1"/>
  <c r="Y111" i="1"/>
  <c r="Z111" i="1" s="1"/>
  <c r="Y119" i="1"/>
  <c r="Z119" i="1" s="1"/>
  <c r="Y127" i="1"/>
  <c r="Z127" i="1" s="1"/>
  <c r="Y135" i="1"/>
  <c r="Z135" i="1" s="1"/>
  <c r="Y143" i="1"/>
  <c r="Z143" i="1" s="1"/>
  <c r="Y151" i="1"/>
  <c r="Z151" i="1" s="1"/>
  <c r="Y159" i="1"/>
  <c r="Z159" i="1" s="1"/>
  <c r="Y66" i="1"/>
  <c r="Z66" i="1" s="1"/>
  <c r="Y82" i="1"/>
  <c r="Z82" i="1" s="1"/>
  <c r="Y98" i="1"/>
  <c r="Z98" i="1" s="1"/>
  <c r="Y115" i="1"/>
  <c r="Z115" i="1" s="1"/>
  <c r="Y131" i="1"/>
  <c r="Z131" i="1" s="1"/>
  <c r="Y147" i="1"/>
  <c r="Z147" i="1" s="1"/>
  <c r="Y54" i="1"/>
  <c r="Z54" i="1" s="1"/>
  <c r="Y75" i="1"/>
  <c r="Z75" i="1" s="1"/>
  <c r="Y91" i="1"/>
  <c r="Z91" i="1" s="1"/>
  <c r="Y108" i="1"/>
  <c r="Z108" i="1" s="1"/>
  <c r="Y124" i="1"/>
  <c r="Z124" i="1" s="1"/>
  <c r="Y140" i="1"/>
  <c r="Z140" i="1" s="1"/>
  <c r="Y156" i="1"/>
  <c r="Z156" i="1" s="1"/>
  <c r="Y46" i="1"/>
  <c r="Z46" i="1" s="1"/>
  <c r="Y62" i="1"/>
  <c r="Z62" i="1" s="1"/>
  <c r="Y71" i="1"/>
  <c r="Z71" i="1" s="1"/>
  <c r="Y79" i="1"/>
  <c r="Z79" i="1" s="1"/>
  <c r="Y87" i="1"/>
  <c r="Z87" i="1" s="1"/>
  <c r="Y95" i="1"/>
  <c r="Z95" i="1" s="1"/>
  <c r="Y103" i="1"/>
  <c r="Z103" i="1" s="1"/>
  <c r="Y112" i="1"/>
  <c r="Z112" i="1" s="1"/>
  <c r="Y120" i="1"/>
  <c r="Z120" i="1" s="1"/>
  <c r="Y128" i="1"/>
  <c r="Z128" i="1" s="1"/>
  <c r="Y136" i="1"/>
  <c r="Z136" i="1" s="1"/>
  <c r="Y144" i="1"/>
  <c r="Z144" i="1" s="1"/>
  <c r="Y152" i="1"/>
  <c r="Z152" i="1" s="1"/>
  <c r="Y160" i="1"/>
  <c r="Z160" i="1" s="1"/>
  <c r="Y50" i="1"/>
  <c r="Z50" i="1" s="1"/>
  <c r="Y74" i="1"/>
  <c r="Z74" i="1" s="1"/>
  <c r="Y90" i="1"/>
  <c r="Z90" i="1" s="1"/>
  <c r="Y107" i="1"/>
  <c r="Z107" i="1" s="1"/>
  <c r="Y123" i="1"/>
  <c r="Z123" i="1" s="1"/>
  <c r="Y139" i="1"/>
  <c r="Z139" i="1" s="1"/>
  <c r="Y155" i="1"/>
  <c r="Z155" i="1" s="1"/>
  <c r="Y38" i="1"/>
  <c r="Z38" i="1" s="1"/>
  <c r="Y67" i="1"/>
  <c r="Z67" i="1" s="1"/>
  <c r="Y83" i="1"/>
  <c r="Z83" i="1" s="1"/>
  <c r="Y99" i="1"/>
  <c r="Z99" i="1" s="1"/>
  <c r="Y116" i="1"/>
  <c r="Z116" i="1" s="1"/>
  <c r="Y132" i="1"/>
  <c r="Z132" i="1" s="1"/>
  <c r="Y148" i="1"/>
  <c r="Z148" i="1" s="1"/>
  <c r="Y153" i="1"/>
  <c r="Z153" i="1" s="1"/>
  <c r="Y121" i="1"/>
  <c r="Z121" i="1" s="1"/>
  <c r="Y89" i="1"/>
  <c r="Z89" i="1" s="1"/>
  <c r="Y53" i="1"/>
  <c r="Z53" i="1" s="1"/>
  <c r="Y21" i="1"/>
  <c r="Z21" i="1" s="1"/>
  <c r="Y84" i="1"/>
  <c r="Z84" i="1" s="1"/>
  <c r="Y52" i="1"/>
  <c r="Z52" i="1" s="1"/>
  <c r="Y157" i="1"/>
  <c r="Z157" i="1" s="1"/>
  <c r="Y125" i="1"/>
  <c r="Z125" i="1" s="1"/>
  <c r="Y93" i="1"/>
  <c r="Z93" i="1" s="1"/>
  <c r="Y65" i="1"/>
  <c r="Z65" i="1" s="1"/>
  <c r="Y33" i="1"/>
  <c r="Z33" i="1" s="1"/>
  <c r="Y88" i="1"/>
  <c r="Z88" i="1" s="1"/>
  <c r="Y56" i="1"/>
  <c r="Z56" i="1" s="1"/>
  <c r="Y146" i="1"/>
  <c r="Z146" i="1" s="1"/>
  <c r="Y130" i="1"/>
  <c r="Z130" i="1" s="1"/>
  <c r="Y114" i="1"/>
  <c r="Z114" i="1" s="1"/>
  <c r="Y106" i="1"/>
  <c r="Z106" i="1" s="1"/>
  <c r="Y133" i="1"/>
  <c r="Z133" i="1" s="1"/>
  <c r="Y41" i="1"/>
  <c r="Z41" i="1" s="1"/>
  <c r="Y44" i="1"/>
  <c r="Z44" i="1" s="1"/>
  <c r="Y113" i="1"/>
  <c r="Z113" i="1" s="1"/>
  <c r="Y49" i="1"/>
  <c r="Z49" i="1" s="1"/>
  <c r="Y72" i="1"/>
  <c r="Z72" i="1" s="1"/>
  <c r="Y138" i="1"/>
  <c r="Z138" i="1" s="1"/>
  <c r="Y13" i="1"/>
  <c r="Z13" i="1" s="1"/>
  <c r="Y97" i="1"/>
  <c r="Z97" i="1" s="1"/>
  <c r="Y29" i="1"/>
  <c r="Z29" i="1" s="1"/>
  <c r="Y92" i="1"/>
  <c r="Z92" i="1" s="1"/>
  <c r="Y40" i="1"/>
  <c r="Z40" i="1" s="1"/>
  <c r="Y69" i="1"/>
  <c r="Z69" i="1" s="1"/>
  <c r="Y96" i="1"/>
  <c r="Z96" i="1" s="1"/>
  <c r="Y150" i="1"/>
  <c r="Z150" i="1" s="1"/>
  <c r="Y11" i="1"/>
  <c r="Z11" i="1" s="1"/>
  <c r="Y145" i="1"/>
  <c r="Z145" i="1" s="1"/>
  <c r="Y109" i="1"/>
  <c r="Z109" i="1" s="1"/>
  <c r="Y81" i="1"/>
  <c r="Z81" i="1" s="1"/>
  <c r="Y45" i="1"/>
  <c r="Z45" i="1" s="1"/>
  <c r="Y104" i="1"/>
  <c r="Z104" i="1" s="1"/>
  <c r="Y76" i="1"/>
  <c r="Z76" i="1" s="1"/>
  <c r="Y48" i="1"/>
  <c r="Z48" i="1" s="1"/>
  <c r="Y149" i="1"/>
  <c r="Z149" i="1" s="1"/>
  <c r="Y117" i="1"/>
  <c r="Z117" i="1" s="1"/>
  <c r="Y85" i="1"/>
  <c r="Z85" i="1" s="1"/>
  <c r="Y57" i="1"/>
  <c r="Z57" i="1" s="1"/>
  <c r="Y25" i="1"/>
  <c r="Z25" i="1" s="1"/>
  <c r="Y80" i="1"/>
  <c r="Z80" i="1" s="1"/>
  <c r="Y158" i="1"/>
  <c r="Z158" i="1" s="1"/>
  <c r="Y142" i="1"/>
  <c r="Z142" i="1" s="1"/>
  <c r="Y126" i="1"/>
  <c r="Z126" i="1" s="1"/>
  <c r="Y110" i="1"/>
  <c r="Z110" i="1" s="1"/>
  <c r="Y105" i="1"/>
  <c r="Z105" i="1" s="1"/>
  <c r="Y73" i="1"/>
  <c r="Z73" i="1" s="1"/>
  <c r="Y100" i="1"/>
  <c r="Z100" i="1" s="1"/>
  <c r="Y68" i="1"/>
  <c r="Z68" i="1" s="1"/>
  <c r="Y141" i="1"/>
  <c r="Z141" i="1" s="1"/>
  <c r="Y77" i="1"/>
  <c r="Z77" i="1" s="1"/>
  <c r="Y17" i="1"/>
  <c r="Z17" i="1" s="1"/>
  <c r="Y154" i="1"/>
  <c r="Z154" i="1" s="1"/>
  <c r="Y122" i="1"/>
  <c r="Z122" i="1" s="1"/>
  <c r="Y129" i="1"/>
  <c r="Z129" i="1" s="1"/>
  <c r="Y61" i="1"/>
  <c r="Z61" i="1" s="1"/>
  <c r="Y60" i="1"/>
  <c r="Z60" i="1" s="1"/>
  <c r="Y101" i="1"/>
  <c r="Z101" i="1" s="1"/>
  <c r="Y37" i="1"/>
  <c r="Z37" i="1" s="1"/>
  <c r="Y64" i="1"/>
  <c r="Z64" i="1" s="1"/>
  <c r="Y118" i="1"/>
  <c r="Z118" i="1" s="1"/>
  <c r="Y137" i="1"/>
  <c r="Z137" i="1" s="1"/>
  <c r="Y134" i="1"/>
  <c r="Z134" i="1" s="1"/>
  <c r="BE65" i="1"/>
  <c r="BE132" i="1"/>
  <c r="BE116" i="1"/>
  <c r="BE84" i="1"/>
  <c r="BE52" i="1"/>
  <c r="BE36" i="1"/>
  <c r="BE20" i="1"/>
  <c r="BE93" i="1"/>
  <c r="BE155" i="1"/>
  <c r="BE123" i="1"/>
  <c r="BE75" i="1"/>
  <c r="BE59" i="1"/>
  <c r="BE43" i="1"/>
  <c r="BE27" i="1"/>
  <c r="BE101" i="1"/>
  <c r="BE49" i="1"/>
  <c r="BE154" i="1"/>
  <c r="BE138" i="1"/>
  <c r="BE122" i="1"/>
  <c r="BE90" i="1"/>
  <c r="BE58" i="1"/>
  <c r="BE42" i="1"/>
  <c r="BE26" i="1"/>
  <c r="BE54" i="1"/>
  <c r="BE133" i="1"/>
  <c r="BE124" i="1"/>
  <c r="BE92" i="1"/>
  <c r="BE28" i="1"/>
  <c r="BE117" i="1"/>
  <c r="BE17" i="1"/>
  <c r="BE99" i="1"/>
  <c r="BE67" i="1"/>
  <c r="BE35" i="1"/>
  <c r="BE125" i="1"/>
  <c r="BE21" i="1"/>
  <c r="BE98" i="1"/>
  <c r="BE34" i="1"/>
  <c r="BE29" i="1"/>
  <c r="BE136" i="1"/>
  <c r="BE104" i="1"/>
  <c r="BE24" i="1"/>
  <c r="BE153" i="1"/>
  <c r="BE57" i="1"/>
  <c r="BE143" i="1"/>
  <c r="BE111" i="1"/>
  <c r="BE47" i="1"/>
  <c r="BE15" i="1"/>
  <c r="BE61" i="1"/>
  <c r="BE142" i="1"/>
  <c r="BE110" i="1"/>
  <c r="BE78" i="1"/>
  <c r="BE46" i="1"/>
  <c r="BE145" i="1"/>
  <c r="BE97" i="1"/>
  <c r="BE53" i="1"/>
  <c r="BE160" i="1"/>
  <c r="BE128" i="1"/>
  <c r="BE112" i="1"/>
  <c r="BE80" i="1"/>
  <c r="BE48" i="1"/>
  <c r="BE32" i="1"/>
  <c r="BE16" i="1"/>
  <c r="BE129" i="1"/>
  <c r="BE81" i="1"/>
  <c r="BE151" i="1"/>
  <c r="BE119" i="1"/>
  <c r="BE103" i="1"/>
  <c r="BE87" i="1"/>
  <c r="BE71" i="1"/>
  <c r="BE55" i="1"/>
  <c r="BE39" i="1"/>
  <c r="BE23" i="1"/>
  <c r="BE89" i="1"/>
  <c r="BE37" i="1"/>
  <c r="BE150" i="1"/>
  <c r="BE134" i="1"/>
  <c r="BE118" i="1"/>
  <c r="BE86" i="1"/>
  <c r="BE38" i="1"/>
  <c r="BE22" i="1"/>
  <c r="BE140" i="1"/>
  <c r="BE108" i="1"/>
  <c r="BE44" i="1"/>
  <c r="BE12" i="1"/>
  <c r="BE69" i="1"/>
  <c r="BE147" i="1"/>
  <c r="BE115" i="1"/>
  <c r="BE83" i="1"/>
  <c r="BE51" i="1"/>
  <c r="BE19" i="1"/>
  <c r="BE73" i="1"/>
  <c r="BE146" i="1"/>
  <c r="BE114" i="1"/>
  <c r="BE82" i="1"/>
  <c r="BE50" i="1"/>
  <c r="BE18" i="1"/>
  <c r="BE77" i="1"/>
  <c r="BE152" i="1"/>
  <c r="BE120" i="1"/>
  <c r="BE88" i="1"/>
  <c r="BE40" i="1"/>
  <c r="BE159" i="1"/>
  <c r="BE127" i="1"/>
  <c r="BE95" i="1"/>
  <c r="BE31" i="1"/>
  <c r="BE94" i="1"/>
  <c r="BE62" i="1"/>
  <c r="BE30" i="1"/>
  <c r="BJ15" i="1"/>
  <c r="BJ19" i="1"/>
  <c r="BJ23" i="1"/>
  <c r="BJ27" i="1"/>
  <c r="BJ31" i="1"/>
  <c r="BJ35" i="1"/>
  <c r="BJ39" i="1"/>
  <c r="BJ43" i="1"/>
  <c r="BJ47" i="1"/>
  <c r="BJ51" i="1"/>
  <c r="BJ55" i="1"/>
  <c r="BJ59" i="1"/>
  <c r="BJ63" i="1"/>
  <c r="BJ67" i="1"/>
  <c r="BJ71" i="1"/>
  <c r="BJ75" i="1"/>
  <c r="BJ79" i="1"/>
  <c r="BJ83" i="1"/>
  <c r="BJ87" i="1"/>
  <c r="BJ91" i="1"/>
  <c r="BJ95" i="1"/>
  <c r="BJ99" i="1"/>
  <c r="BJ103" i="1"/>
  <c r="BJ107" i="1"/>
  <c r="BJ111" i="1"/>
  <c r="BJ115" i="1"/>
  <c r="BJ119" i="1"/>
  <c r="BJ123" i="1"/>
  <c r="BJ127" i="1"/>
  <c r="BJ131" i="1"/>
  <c r="BJ135" i="1"/>
  <c r="BJ139" i="1"/>
  <c r="BJ143" i="1"/>
  <c r="BJ147" i="1"/>
  <c r="BJ151" i="1"/>
  <c r="BJ155" i="1"/>
  <c r="BJ159" i="1"/>
  <c r="BJ12" i="1"/>
  <c r="BJ16" i="1"/>
  <c r="BJ20" i="1"/>
  <c r="BJ24" i="1"/>
  <c r="BJ28" i="1"/>
  <c r="BJ32" i="1"/>
  <c r="BJ36" i="1"/>
  <c r="BJ40" i="1"/>
  <c r="BJ44" i="1"/>
  <c r="BJ48" i="1"/>
  <c r="BJ52" i="1"/>
  <c r="BJ56" i="1"/>
  <c r="BJ60" i="1"/>
  <c r="BJ64" i="1"/>
  <c r="BJ68" i="1"/>
  <c r="BJ72" i="1"/>
  <c r="BJ76" i="1"/>
  <c r="BJ80" i="1"/>
  <c r="BJ84" i="1"/>
  <c r="BJ88" i="1"/>
  <c r="BJ92" i="1"/>
  <c r="BJ96" i="1"/>
  <c r="BJ100" i="1"/>
  <c r="BJ104" i="1"/>
  <c r="BJ108" i="1"/>
  <c r="BJ112" i="1"/>
  <c r="BJ116" i="1"/>
  <c r="BJ120" i="1"/>
  <c r="BJ124" i="1"/>
  <c r="BJ128" i="1"/>
  <c r="BJ132" i="1"/>
  <c r="BJ136" i="1"/>
  <c r="BJ140" i="1"/>
  <c r="BJ144" i="1"/>
  <c r="BJ148" i="1"/>
  <c r="BJ152" i="1"/>
  <c r="BJ156" i="1"/>
  <c r="BJ160" i="1"/>
  <c r="BJ13" i="1"/>
  <c r="BJ17" i="1"/>
  <c r="BJ21" i="1"/>
  <c r="BJ25" i="1"/>
  <c r="BJ29" i="1"/>
  <c r="BJ33" i="1"/>
  <c r="BJ37" i="1"/>
  <c r="BJ41" i="1"/>
  <c r="BJ45" i="1"/>
  <c r="BJ49" i="1"/>
  <c r="BJ14" i="1"/>
  <c r="BJ30" i="1"/>
  <c r="BJ46" i="1"/>
  <c r="BJ57" i="1"/>
  <c r="BJ65" i="1"/>
  <c r="BJ73" i="1"/>
  <c r="BJ81" i="1"/>
  <c r="BJ89" i="1"/>
  <c r="BJ97" i="1"/>
  <c r="BJ105" i="1"/>
  <c r="BJ113" i="1"/>
  <c r="BJ121" i="1"/>
  <c r="BJ129" i="1"/>
  <c r="BJ137" i="1"/>
  <c r="BJ145" i="1"/>
  <c r="BJ153" i="1"/>
  <c r="BJ22" i="1"/>
  <c r="BJ141" i="1"/>
  <c r="BJ42" i="1"/>
  <c r="BJ62" i="1"/>
  <c r="BJ70" i="1"/>
  <c r="BJ86" i="1"/>
  <c r="BJ102" i="1"/>
  <c r="BJ118" i="1"/>
  <c r="BJ134" i="1"/>
  <c r="BJ150" i="1"/>
  <c r="BJ18" i="1"/>
  <c r="BJ34" i="1"/>
  <c r="BJ50" i="1"/>
  <c r="BJ58" i="1"/>
  <c r="BJ66" i="1"/>
  <c r="BJ74" i="1"/>
  <c r="BJ82" i="1"/>
  <c r="BJ90" i="1"/>
  <c r="BJ98" i="1"/>
  <c r="BJ106" i="1"/>
  <c r="BJ114" i="1"/>
  <c r="BJ122" i="1"/>
  <c r="BJ130" i="1"/>
  <c r="BJ138" i="1"/>
  <c r="BJ146" i="1"/>
  <c r="BJ154" i="1"/>
  <c r="BJ38" i="1"/>
  <c r="BJ53" i="1"/>
  <c r="BJ61" i="1"/>
  <c r="BJ69" i="1"/>
  <c r="BJ77" i="1"/>
  <c r="BJ85" i="1"/>
  <c r="BJ93" i="1"/>
  <c r="BJ101" i="1"/>
  <c r="BJ109" i="1"/>
  <c r="BJ117" i="1"/>
  <c r="BJ125" i="1"/>
  <c r="BJ133" i="1"/>
  <c r="BJ149" i="1"/>
  <c r="BJ157" i="1"/>
  <c r="BJ26" i="1"/>
  <c r="BJ54" i="1"/>
  <c r="BJ78" i="1"/>
  <c r="BJ94" i="1"/>
  <c r="BJ110" i="1"/>
  <c r="BJ126" i="1"/>
  <c r="BJ142" i="1"/>
  <c r="BJ158" i="1"/>
  <c r="BG157" i="1"/>
  <c r="BH157" i="1" s="1"/>
  <c r="BI157" i="1" s="1"/>
  <c r="BG133" i="1"/>
  <c r="BH133" i="1" s="1"/>
  <c r="BI133" i="1" s="1"/>
  <c r="BG65" i="1"/>
  <c r="BH65" i="1" s="1"/>
  <c r="BI65" i="1" s="1"/>
  <c r="BG156" i="1"/>
  <c r="BH156" i="1" s="1"/>
  <c r="BI156" i="1" s="1"/>
  <c r="BG140" i="1"/>
  <c r="BH140" i="1" s="1"/>
  <c r="BI140" i="1" s="1"/>
  <c r="BG132" i="1"/>
  <c r="BH132" i="1" s="1"/>
  <c r="BI132" i="1" s="1"/>
  <c r="BG124" i="1"/>
  <c r="BH124" i="1" s="1"/>
  <c r="BI124" i="1" s="1"/>
  <c r="BG116" i="1"/>
  <c r="BH116" i="1" s="1"/>
  <c r="BI116" i="1" s="1"/>
  <c r="BG108" i="1"/>
  <c r="BH108" i="1" s="1"/>
  <c r="BI108" i="1" s="1"/>
  <c r="BG92" i="1"/>
  <c r="BH92" i="1" s="1"/>
  <c r="BI92" i="1" s="1"/>
  <c r="BG84" i="1"/>
  <c r="BH84" i="1" s="1"/>
  <c r="BI84" i="1" s="1"/>
  <c r="BG76" i="1"/>
  <c r="BH76" i="1" s="1"/>
  <c r="BI76" i="1" s="1"/>
  <c r="BG68" i="1"/>
  <c r="BH68" i="1" s="1"/>
  <c r="BI68" i="1" s="1"/>
  <c r="BG60" i="1"/>
  <c r="BH60" i="1" s="1"/>
  <c r="BI60" i="1" s="1"/>
  <c r="BG52" i="1"/>
  <c r="BH52" i="1" s="1"/>
  <c r="BI52" i="1" s="1"/>
  <c r="BG44" i="1"/>
  <c r="BH44" i="1" s="1"/>
  <c r="BI44" i="1" s="1"/>
  <c r="BG36" i="1"/>
  <c r="BH36" i="1" s="1"/>
  <c r="BI36" i="1" s="1"/>
  <c r="BG28" i="1"/>
  <c r="BH28" i="1" s="1"/>
  <c r="BI28" i="1" s="1"/>
  <c r="BG20" i="1"/>
  <c r="BH20" i="1" s="1"/>
  <c r="BI20" i="1" s="1"/>
  <c r="BG12" i="1"/>
  <c r="BH12" i="1" s="1"/>
  <c r="BI12" i="1" s="1"/>
  <c r="BG117" i="1"/>
  <c r="BH117" i="1" s="1"/>
  <c r="BI117" i="1" s="1"/>
  <c r="BG93" i="1"/>
  <c r="BH93" i="1" s="1"/>
  <c r="BI93" i="1" s="1"/>
  <c r="BG69" i="1"/>
  <c r="BH69" i="1" s="1"/>
  <c r="BI69" i="1" s="1"/>
  <c r="BG155" i="1"/>
  <c r="BH155" i="1" s="1"/>
  <c r="BI155" i="1" s="1"/>
  <c r="BG147" i="1"/>
  <c r="BH147" i="1" s="1"/>
  <c r="BI147" i="1" s="1"/>
  <c r="BG139" i="1"/>
  <c r="BH139" i="1" s="1"/>
  <c r="BI139" i="1" s="1"/>
  <c r="BG123" i="1"/>
  <c r="BH123" i="1" s="1"/>
  <c r="BI123" i="1" s="1"/>
  <c r="BG115" i="1"/>
  <c r="BH115" i="1" s="1"/>
  <c r="BI115" i="1" s="1"/>
  <c r="BG107" i="1"/>
  <c r="BH107" i="1" s="1"/>
  <c r="BI107" i="1" s="1"/>
  <c r="BG99" i="1"/>
  <c r="BH99" i="1" s="1"/>
  <c r="BI99" i="1" s="1"/>
  <c r="BG91" i="1"/>
  <c r="BH91" i="1" s="1"/>
  <c r="BI91" i="1" s="1"/>
  <c r="BG75" i="1"/>
  <c r="BH75" i="1" s="1"/>
  <c r="BI75" i="1" s="1"/>
  <c r="BG67" i="1"/>
  <c r="BH67" i="1" s="1"/>
  <c r="BI67" i="1" s="1"/>
  <c r="BG59" i="1"/>
  <c r="BH59" i="1" s="1"/>
  <c r="BI59" i="1" s="1"/>
  <c r="BG51" i="1"/>
  <c r="BH51" i="1" s="1"/>
  <c r="BI51" i="1" s="1"/>
  <c r="BG35" i="1"/>
  <c r="BH35" i="1" s="1"/>
  <c r="BI35" i="1" s="1"/>
  <c r="BG19" i="1"/>
  <c r="BH19" i="1" s="1"/>
  <c r="BI19" i="1" s="1"/>
  <c r="BG149" i="1"/>
  <c r="BH149" i="1" s="1"/>
  <c r="BI149" i="1" s="1"/>
  <c r="BG125" i="1"/>
  <c r="BH125" i="1" s="1"/>
  <c r="BI125" i="1" s="1"/>
  <c r="BG101" i="1"/>
  <c r="BH101" i="1" s="1"/>
  <c r="BI101" i="1" s="1"/>
  <c r="BG73" i="1"/>
  <c r="BH73" i="1" s="1"/>
  <c r="BI73" i="1" s="1"/>
  <c r="BG50" i="1"/>
  <c r="BH50" i="1" s="1"/>
  <c r="BI50" i="1" s="1"/>
  <c r="BG42" i="1"/>
  <c r="BH42" i="1" s="1"/>
  <c r="BI42" i="1" s="1"/>
  <c r="BG34" i="1"/>
  <c r="BH34" i="1" s="1"/>
  <c r="BI34" i="1" s="1"/>
  <c r="BG26" i="1"/>
  <c r="BH26" i="1" s="1"/>
  <c r="BI26" i="1" s="1"/>
  <c r="BG18" i="1"/>
  <c r="BH18" i="1" s="1"/>
  <c r="BI18" i="1" s="1"/>
  <c r="BG13" i="1"/>
  <c r="BH13" i="1" s="1"/>
  <c r="BI13" i="1" s="1"/>
  <c r="BG72" i="1"/>
  <c r="BH72" i="1" s="1"/>
  <c r="BI72" i="1" s="1"/>
  <c r="BG32" i="1"/>
  <c r="BH32" i="1" s="1"/>
  <c r="BI32" i="1" s="1"/>
  <c r="BG16" i="1"/>
  <c r="BH16" i="1" s="1"/>
  <c r="BI16" i="1" s="1"/>
  <c r="BG129" i="1"/>
  <c r="BH129" i="1" s="1"/>
  <c r="BI129" i="1" s="1"/>
  <c r="BG81" i="1"/>
  <c r="BH81" i="1" s="1"/>
  <c r="BI81" i="1" s="1"/>
  <c r="BG159" i="1"/>
  <c r="BH159" i="1" s="1"/>
  <c r="BI159" i="1" s="1"/>
  <c r="BG143" i="1"/>
  <c r="BH143" i="1" s="1"/>
  <c r="BI143" i="1" s="1"/>
  <c r="BG127" i="1"/>
  <c r="BH127" i="1" s="1"/>
  <c r="BI127" i="1" s="1"/>
  <c r="BG111" i="1"/>
  <c r="BH111" i="1" s="1"/>
  <c r="BI111" i="1" s="1"/>
  <c r="BG95" i="1"/>
  <c r="BH95" i="1" s="1"/>
  <c r="BI95" i="1" s="1"/>
  <c r="BG79" i="1"/>
  <c r="BH79" i="1" s="1"/>
  <c r="BI79" i="1" s="1"/>
  <c r="BG25" i="1"/>
  <c r="BH25" i="1" s="1"/>
  <c r="BI25" i="1" s="1"/>
  <c r="BG43" i="1"/>
  <c r="BH43" i="1" s="1"/>
  <c r="BI43" i="1" s="1"/>
  <c r="BG27" i="1"/>
  <c r="BH27" i="1" s="1"/>
  <c r="BI27" i="1" s="1"/>
  <c r="BG49" i="1"/>
  <c r="BH49" i="1" s="1"/>
  <c r="BI49" i="1" s="1"/>
  <c r="BG21" i="1"/>
  <c r="BH21" i="1" s="1"/>
  <c r="BI21" i="1" s="1"/>
  <c r="BG154" i="1"/>
  <c r="BH154" i="1" s="1"/>
  <c r="BI154" i="1" s="1"/>
  <c r="BG146" i="1"/>
  <c r="BH146" i="1" s="1"/>
  <c r="BI146" i="1" s="1"/>
  <c r="BG138" i="1"/>
  <c r="BH138" i="1" s="1"/>
  <c r="BI138" i="1" s="1"/>
  <c r="BG114" i="1"/>
  <c r="BH114" i="1" s="1"/>
  <c r="BI114" i="1" s="1"/>
  <c r="BG106" i="1"/>
  <c r="BH106" i="1" s="1"/>
  <c r="BI106" i="1" s="1"/>
  <c r="BG98" i="1"/>
  <c r="BH98" i="1" s="1"/>
  <c r="BI98" i="1" s="1"/>
  <c r="BG90" i="1"/>
  <c r="BH90" i="1" s="1"/>
  <c r="BI90" i="1" s="1"/>
  <c r="BG82" i="1"/>
  <c r="BH82" i="1" s="1"/>
  <c r="BI82" i="1" s="1"/>
  <c r="BG74" i="1"/>
  <c r="BH74" i="1" s="1"/>
  <c r="BI74" i="1" s="1"/>
  <c r="BG58" i="1"/>
  <c r="BH58" i="1" s="1"/>
  <c r="BI58" i="1" s="1"/>
  <c r="BG145" i="1"/>
  <c r="BH145" i="1" s="1"/>
  <c r="BI145" i="1" s="1"/>
  <c r="BG121" i="1"/>
  <c r="BH121" i="1" s="1"/>
  <c r="BI121" i="1" s="1"/>
  <c r="BG97" i="1"/>
  <c r="BH97" i="1" s="1"/>
  <c r="BI97" i="1" s="1"/>
  <c r="BG77" i="1"/>
  <c r="BH77" i="1" s="1"/>
  <c r="BI77" i="1" s="1"/>
  <c r="BG29" i="1"/>
  <c r="BH29" i="1" s="1"/>
  <c r="BI29" i="1" s="1"/>
  <c r="BG160" i="1"/>
  <c r="BH160" i="1" s="1"/>
  <c r="BI160" i="1" s="1"/>
  <c r="BG152" i="1"/>
  <c r="BH152" i="1" s="1"/>
  <c r="BI152" i="1" s="1"/>
  <c r="BG136" i="1"/>
  <c r="BH136" i="1" s="1"/>
  <c r="BI136" i="1" s="1"/>
  <c r="BG128" i="1"/>
  <c r="BH128" i="1" s="1"/>
  <c r="BI128" i="1" s="1"/>
  <c r="BG120" i="1"/>
  <c r="BH120" i="1" s="1"/>
  <c r="BI120" i="1" s="1"/>
  <c r="BG104" i="1"/>
  <c r="BH104" i="1" s="1"/>
  <c r="BI104" i="1" s="1"/>
  <c r="BG88" i="1"/>
  <c r="BH88" i="1" s="1"/>
  <c r="BI88" i="1" s="1"/>
  <c r="BG80" i="1"/>
  <c r="BH80" i="1" s="1"/>
  <c r="BI80" i="1" s="1"/>
  <c r="BG64" i="1"/>
  <c r="BH64" i="1" s="1"/>
  <c r="BI64" i="1" s="1"/>
  <c r="BG56" i="1"/>
  <c r="BH56" i="1" s="1"/>
  <c r="BI56" i="1" s="1"/>
  <c r="BG48" i="1"/>
  <c r="BH48" i="1" s="1"/>
  <c r="BI48" i="1" s="1"/>
  <c r="BG40" i="1"/>
  <c r="BH40" i="1" s="1"/>
  <c r="BI40" i="1" s="1"/>
  <c r="BG24" i="1"/>
  <c r="BH24" i="1" s="1"/>
  <c r="BI24" i="1" s="1"/>
  <c r="BG153" i="1"/>
  <c r="BH153" i="1" s="1"/>
  <c r="BI153" i="1" s="1"/>
  <c r="BG105" i="1"/>
  <c r="BH105" i="1" s="1"/>
  <c r="BI105" i="1" s="1"/>
  <c r="BG57" i="1"/>
  <c r="BH57" i="1" s="1"/>
  <c r="BI57" i="1" s="1"/>
  <c r="BG151" i="1"/>
  <c r="BH151" i="1" s="1"/>
  <c r="BI151" i="1" s="1"/>
  <c r="BG119" i="1"/>
  <c r="BH119" i="1" s="1"/>
  <c r="BI119" i="1" s="1"/>
  <c r="BG103" i="1"/>
  <c r="BH103" i="1" s="1"/>
  <c r="BI103" i="1" s="1"/>
  <c r="BG87" i="1"/>
  <c r="BH87" i="1" s="1"/>
  <c r="BI87" i="1" s="1"/>
  <c r="BG71" i="1"/>
  <c r="BH71" i="1" s="1"/>
  <c r="BI71" i="1" s="1"/>
  <c r="BG55" i="1"/>
  <c r="BH55" i="1" s="1"/>
  <c r="BI55" i="1" s="1"/>
  <c r="BG39" i="1"/>
  <c r="BH39" i="1" s="1"/>
  <c r="BI39" i="1" s="1"/>
  <c r="BG23" i="1"/>
  <c r="BH23" i="1" s="1"/>
  <c r="BI23" i="1" s="1"/>
  <c r="BG15" i="1"/>
  <c r="BH15" i="1" s="1"/>
  <c r="BI15" i="1" s="1"/>
  <c r="BG137" i="1"/>
  <c r="BH137" i="1" s="1"/>
  <c r="BI137" i="1" s="1"/>
  <c r="BG113" i="1"/>
  <c r="BH113" i="1" s="1"/>
  <c r="BI113" i="1" s="1"/>
  <c r="BG89" i="1"/>
  <c r="BH89" i="1" s="1"/>
  <c r="BI89" i="1" s="1"/>
  <c r="BG61" i="1"/>
  <c r="BH61" i="1" s="1"/>
  <c r="BI61" i="1" s="1"/>
  <c r="BG118" i="1"/>
  <c r="BH118" i="1" s="1"/>
  <c r="BI118" i="1" s="1"/>
  <c r="BG86" i="1"/>
  <c r="BH86" i="1" s="1"/>
  <c r="BI86" i="1" s="1"/>
  <c r="BG54" i="1"/>
  <c r="BH54" i="1" s="1"/>
  <c r="BI54" i="1" s="1"/>
  <c r="BG46" i="1"/>
  <c r="BH46" i="1" s="1"/>
  <c r="BI46" i="1" s="1"/>
  <c r="BG38" i="1"/>
  <c r="BH38" i="1" s="1"/>
  <c r="BI38" i="1" s="1"/>
  <c r="BG14" i="1"/>
  <c r="BH14" i="1" s="1"/>
  <c r="BI14" i="1" s="1"/>
  <c r="BG37" i="1"/>
  <c r="BH37" i="1" s="1"/>
  <c r="BI37" i="1" s="1"/>
  <c r="BG150" i="1"/>
  <c r="BH150" i="1" s="1"/>
  <c r="BI150" i="1" s="1"/>
  <c r="BG142" i="1"/>
  <c r="BH142" i="1" s="1"/>
  <c r="BI142" i="1" s="1"/>
  <c r="BG134" i="1"/>
  <c r="BH134" i="1" s="1"/>
  <c r="BI134" i="1" s="1"/>
  <c r="BG126" i="1"/>
  <c r="BH126" i="1" s="1"/>
  <c r="BI126" i="1" s="1"/>
  <c r="BG110" i="1"/>
  <c r="BH110" i="1" s="1"/>
  <c r="BI110" i="1" s="1"/>
  <c r="BG94" i="1"/>
  <c r="BH94" i="1" s="1"/>
  <c r="BI94" i="1" s="1"/>
  <c r="BG78" i="1"/>
  <c r="BH78" i="1" s="1"/>
  <c r="BI78" i="1" s="1"/>
  <c r="BG62" i="1"/>
  <c r="BH62" i="1" s="1"/>
  <c r="BI62" i="1" s="1"/>
  <c r="BG22" i="1"/>
  <c r="BH22" i="1" s="1"/>
  <c r="BI22" i="1" s="1"/>
  <c r="BJ11" i="1"/>
  <c r="BE60" i="1" l="1"/>
  <c r="BE68" i="1"/>
  <c r="BG158" i="1"/>
  <c r="BH158" i="1" s="1"/>
  <c r="BI158" i="1" s="1"/>
  <c r="BG30" i="1"/>
  <c r="BH30" i="1" s="1"/>
  <c r="BI30" i="1" s="1"/>
  <c r="AA30" i="1" s="1"/>
  <c r="BG70" i="1"/>
  <c r="BH70" i="1" s="1"/>
  <c r="BI70" i="1" s="1"/>
  <c r="BG47" i="1"/>
  <c r="BH47" i="1" s="1"/>
  <c r="BI47" i="1" s="1"/>
  <c r="AB47" i="1" s="1"/>
  <c r="BG112" i="1"/>
  <c r="BH112" i="1" s="1"/>
  <c r="BI112" i="1" s="1"/>
  <c r="BG144" i="1"/>
  <c r="BH144" i="1" s="1"/>
  <c r="BI144" i="1" s="1"/>
  <c r="BG53" i="1"/>
  <c r="BH53" i="1" s="1"/>
  <c r="BI53" i="1" s="1"/>
  <c r="BG63" i="1"/>
  <c r="BH63" i="1" s="1"/>
  <c r="BI63" i="1" s="1"/>
  <c r="BG83" i="1"/>
  <c r="BH83" i="1" s="1"/>
  <c r="BI83" i="1" s="1"/>
  <c r="BG148" i="1"/>
  <c r="BH148" i="1" s="1"/>
  <c r="BI148" i="1" s="1"/>
  <c r="BG85" i="1"/>
  <c r="BH85" i="1" s="1"/>
  <c r="BI85" i="1" s="1"/>
  <c r="BE126" i="1"/>
  <c r="AB126" i="1" s="1"/>
  <c r="BE63" i="1"/>
  <c r="BE105" i="1"/>
  <c r="AB105" i="1" s="1"/>
  <c r="BE156" i="1"/>
  <c r="BE70" i="1"/>
  <c r="AA70" i="1" s="1"/>
  <c r="BE137" i="1"/>
  <c r="BE135" i="1"/>
  <c r="BE64" i="1"/>
  <c r="BE72" i="1"/>
  <c r="AB72" i="1" s="1"/>
  <c r="BE121" i="1"/>
  <c r="BE130" i="1"/>
  <c r="BE13" i="1"/>
  <c r="AB13" i="1" s="1"/>
  <c r="BE74" i="1"/>
  <c r="AA74" i="1" s="1"/>
  <c r="BE149" i="1"/>
  <c r="BE139" i="1"/>
  <c r="AB139" i="1" s="1"/>
  <c r="BE141" i="1"/>
  <c r="BE109" i="1"/>
  <c r="BE76" i="1"/>
  <c r="BE144" i="1"/>
  <c r="AA144" i="1" s="1"/>
  <c r="BE91" i="1"/>
  <c r="BE148" i="1"/>
  <c r="BG122" i="1"/>
  <c r="BH122" i="1" s="1"/>
  <c r="BI122" i="1" s="1"/>
  <c r="BG109" i="1"/>
  <c r="BH109" i="1" s="1"/>
  <c r="BI109" i="1" s="1"/>
  <c r="AA109" i="1" s="1"/>
  <c r="BE158" i="1"/>
  <c r="BE85" i="1"/>
  <c r="AA85" i="1" s="1"/>
  <c r="BE41" i="1"/>
  <c r="BE157" i="1"/>
  <c r="AB157" i="1" s="1"/>
  <c r="BG33" i="1"/>
  <c r="BH33" i="1" s="1"/>
  <c r="BI33" i="1" s="1"/>
  <c r="BG102" i="1"/>
  <c r="BH102" i="1" s="1"/>
  <c r="BI102" i="1" s="1"/>
  <c r="BG31" i="1"/>
  <c r="BH31" i="1" s="1"/>
  <c r="BI31" i="1" s="1"/>
  <c r="BG135" i="1"/>
  <c r="BH135" i="1" s="1"/>
  <c r="BI135" i="1" s="1"/>
  <c r="BG96" i="1"/>
  <c r="BH96" i="1" s="1"/>
  <c r="BI96" i="1" s="1"/>
  <c r="BG66" i="1"/>
  <c r="BH66" i="1" s="1"/>
  <c r="BI66" i="1" s="1"/>
  <c r="AA66" i="1" s="1"/>
  <c r="BG130" i="1"/>
  <c r="BH130" i="1" s="1"/>
  <c r="BI130" i="1" s="1"/>
  <c r="BG17" i="1"/>
  <c r="BH17" i="1" s="1"/>
  <c r="BI17" i="1" s="1"/>
  <c r="AB17" i="1" s="1"/>
  <c r="BG131" i="1"/>
  <c r="BH131" i="1" s="1"/>
  <c r="BI131" i="1" s="1"/>
  <c r="BG45" i="1"/>
  <c r="BH45" i="1" s="1"/>
  <c r="BI45" i="1" s="1"/>
  <c r="AA45" i="1" s="1"/>
  <c r="BG141" i="1"/>
  <c r="BH141" i="1" s="1"/>
  <c r="BI141" i="1" s="1"/>
  <c r="BG100" i="1"/>
  <c r="BH100" i="1" s="1"/>
  <c r="BI100" i="1" s="1"/>
  <c r="AB100" i="1" s="1"/>
  <c r="BG41" i="1"/>
  <c r="BH41" i="1" s="1"/>
  <c r="BI41" i="1" s="1"/>
  <c r="BE113" i="1"/>
  <c r="AB113" i="1" s="1"/>
  <c r="BE56" i="1"/>
  <c r="BE102" i="1"/>
  <c r="BE33" i="1"/>
  <c r="BE96" i="1"/>
  <c r="AB96" i="1" s="1"/>
  <c r="BE14" i="1"/>
  <c r="AA14" i="1" s="1"/>
  <c r="BE79" i="1"/>
  <c r="AA79" i="1" s="1"/>
  <c r="BE66" i="1"/>
  <c r="BE131" i="1"/>
  <c r="AA131" i="1" s="1"/>
  <c r="BE106" i="1"/>
  <c r="BE107" i="1"/>
  <c r="AB107" i="1" s="1"/>
  <c r="BE45" i="1"/>
  <c r="BE100" i="1"/>
  <c r="BE25" i="1"/>
  <c r="AB25" i="1" s="1"/>
  <c r="AB110" i="1"/>
  <c r="AA110" i="1"/>
  <c r="AB14" i="1"/>
  <c r="AB54" i="1"/>
  <c r="AA54" i="1"/>
  <c r="AA137" i="1"/>
  <c r="AB137" i="1"/>
  <c r="AB87" i="1"/>
  <c r="AA87" i="1"/>
  <c r="AA24" i="1"/>
  <c r="AB24" i="1"/>
  <c r="AA104" i="1"/>
  <c r="AB104" i="1"/>
  <c r="AA29" i="1"/>
  <c r="AB29" i="1"/>
  <c r="AA138" i="1"/>
  <c r="AB138" i="1"/>
  <c r="AA25" i="1"/>
  <c r="AA81" i="1"/>
  <c r="AB81" i="1"/>
  <c r="AA101" i="1"/>
  <c r="AB101" i="1"/>
  <c r="AB75" i="1"/>
  <c r="AA75" i="1"/>
  <c r="AA12" i="1"/>
  <c r="AB12" i="1"/>
  <c r="AA76" i="1"/>
  <c r="AB76" i="1"/>
  <c r="AA140" i="1"/>
  <c r="AB140" i="1"/>
  <c r="AB61" i="1"/>
  <c r="AA61" i="1"/>
  <c r="AA57" i="1"/>
  <c r="AB57" i="1"/>
  <c r="AA80" i="1"/>
  <c r="AB80" i="1"/>
  <c r="AA112" i="1"/>
  <c r="AB112" i="1"/>
  <c r="AA53" i="1"/>
  <c r="AB53" i="1"/>
  <c r="AB82" i="1"/>
  <c r="AA82" i="1"/>
  <c r="AB146" i="1"/>
  <c r="AA146" i="1"/>
  <c r="AB129" i="1"/>
  <c r="AA129" i="1"/>
  <c r="AA13" i="1"/>
  <c r="AB125" i="1"/>
  <c r="AA125" i="1"/>
  <c r="AA83" i="1"/>
  <c r="AB83" i="1"/>
  <c r="AA147" i="1"/>
  <c r="AB147" i="1"/>
  <c r="AB20" i="1"/>
  <c r="AA20" i="1"/>
  <c r="AB84" i="1"/>
  <c r="AA84" i="1"/>
  <c r="AB134" i="1"/>
  <c r="AA134" i="1"/>
  <c r="AB38" i="1"/>
  <c r="AA38" i="1"/>
  <c r="AB86" i="1"/>
  <c r="AA86" i="1"/>
  <c r="AA89" i="1"/>
  <c r="AB89" i="1"/>
  <c r="AB23" i="1"/>
  <c r="AA23" i="1"/>
  <c r="AB55" i="1"/>
  <c r="AA55" i="1"/>
  <c r="AB119" i="1"/>
  <c r="AA119" i="1"/>
  <c r="AA105" i="1"/>
  <c r="AA48" i="1"/>
  <c r="AB48" i="1"/>
  <c r="AA88" i="1"/>
  <c r="AB88" i="1"/>
  <c r="AA120" i="1"/>
  <c r="AB120" i="1"/>
  <c r="AA152" i="1"/>
  <c r="AB152" i="1"/>
  <c r="AA77" i="1"/>
  <c r="AB77" i="1"/>
  <c r="AA58" i="1"/>
  <c r="AB58" i="1"/>
  <c r="AA90" i="1"/>
  <c r="AB90" i="1"/>
  <c r="AA122" i="1"/>
  <c r="AB122" i="1"/>
  <c r="AA154" i="1"/>
  <c r="AB154" i="1"/>
  <c r="AA43" i="1"/>
  <c r="AB43" i="1"/>
  <c r="AA143" i="1"/>
  <c r="AB143" i="1"/>
  <c r="AA16" i="1"/>
  <c r="AB16" i="1"/>
  <c r="AB18" i="1"/>
  <c r="AA18" i="1"/>
  <c r="AB50" i="1"/>
  <c r="AA50" i="1"/>
  <c r="AA149" i="1"/>
  <c r="AB149" i="1"/>
  <c r="AB59" i="1"/>
  <c r="AA59" i="1"/>
  <c r="AB91" i="1"/>
  <c r="AA91" i="1"/>
  <c r="AB123" i="1"/>
  <c r="AA123" i="1"/>
  <c r="AB155" i="1"/>
  <c r="AA155" i="1"/>
  <c r="AA117" i="1"/>
  <c r="AB117" i="1"/>
  <c r="AA28" i="1"/>
  <c r="AB28" i="1"/>
  <c r="AA60" i="1"/>
  <c r="AB60" i="1"/>
  <c r="AA92" i="1"/>
  <c r="AB92" i="1"/>
  <c r="AA124" i="1"/>
  <c r="AB124" i="1"/>
  <c r="AB156" i="1"/>
  <c r="AA156" i="1"/>
  <c r="AB22" i="1"/>
  <c r="AA22" i="1"/>
  <c r="AB150" i="1"/>
  <c r="AA150" i="1"/>
  <c r="AB118" i="1"/>
  <c r="AA118" i="1"/>
  <c r="AB39" i="1"/>
  <c r="AA39" i="1"/>
  <c r="AB151" i="1"/>
  <c r="AA151" i="1"/>
  <c r="AA64" i="1"/>
  <c r="AB64" i="1"/>
  <c r="AA136" i="1"/>
  <c r="AB136" i="1"/>
  <c r="AA121" i="1"/>
  <c r="AB121" i="1"/>
  <c r="AA106" i="1"/>
  <c r="AB106" i="1"/>
  <c r="AB49" i="1"/>
  <c r="AA49" i="1"/>
  <c r="AA111" i="1"/>
  <c r="AB111" i="1"/>
  <c r="AB34" i="1"/>
  <c r="AA34" i="1"/>
  <c r="AB35" i="1"/>
  <c r="AA35" i="1"/>
  <c r="AA69" i="1"/>
  <c r="AB69" i="1"/>
  <c r="AA44" i="1"/>
  <c r="AB44" i="1"/>
  <c r="AA108" i="1"/>
  <c r="AB108" i="1"/>
  <c r="AA65" i="1"/>
  <c r="AB65" i="1"/>
  <c r="AA62" i="1"/>
  <c r="AB62" i="1"/>
  <c r="AB158" i="1"/>
  <c r="AA158" i="1"/>
  <c r="AA15" i="1"/>
  <c r="AB15" i="1"/>
  <c r="AB103" i="1"/>
  <c r="AA103" i="1"/>
  <c r="AA40" i="1"/>
  <c r="AB40" i="1"/>
  <c r="AA145" i="1"/>
  <c r="AB145" i="1"/>
  <c r="AB114" i="1"/>
  <c r="AA114" i="1"/>
  <c r="AB27" i="1"/>
  <c r="AA27" i="1"/>
  <c r="AB127" i="1"/>
  <c r="AA127" i="1"/>
  <c r="AA42" i="1"/>
  <c r="AB42" i="1"/>
  <c r="AA51" i="1"/>
  <c r="AB51" i="1"/>
  <c r="AA115" i="1"/>
  <c r="AB115" i="1"/>
  <c r="AB93" i="1"/>
  <c r="AA93" i="1"/>
  <c r="AB52" i="1"/>
  <c r="AA52" i="1"/>
  <c r="AB116" i="1"/>
  <c r="AA116" i="1"/>
  <c r="AB85" i="1"/>
  <c r="AB78" i="1"/>
  <c r="AA78" i="1"/>
  <c r="AB37" i="1"/>
  <c r="AA37" i="1"/>
  <c r="AA94" i="1"/>
  <c r="AB94" i="1"/>
  <c r="AB142" i="1"/>
  <c r="AA142" i="1"/>
  <c r="AA33" i="1"/>
  <c r="AB33" i="1"/>
  <c r="AA46" i="1"/>
  <c r="AB46" i="1"/>
  <c r="AA113" i="1"/>
  <c r="AB31" i="1"/>
  <c r="AA31" i="1"/>
  <c r="AB71" i="1"/>
  <c r="AA71" i="1"/>
  <c r="AB153" i="1"/>
  <c r="AA153" i="1"/>
  <c r="AA56" i="1"/>
  <c r="AB56" i="1"/>
  <c r="AA128" i="1"/>
  <c r="AB128" i="1"/>
  <c r="AA160" i="1"/>
  <c r="AB160" i="1"/>
  <c r="AA97" i="1"/>
  <c r="AB97" i="1"/>
  <c r="AB98" i="1"/>
  <c r="AA98" i="1"/>
  <c r="AB130" i="1"/>
  <c r="AA21" i="1"/>
  <c r="AB21" i="1"/>
  <c r="AB95" i="1"/>
  <c r="AA95" i="1"/>
  <c r="AA159" i="1"/>
  <c r="AB159" i="1"/>
  <c r="AB32" i="1"/>
  <c r="AA32" i="1"/>
  <c r="AA26" i="1"/>
  <c r="AB26" i="1"/>
  <c r="AB73" i="1"/>
  <c r="AA73" i="1"/>
  <c r="AA19" i="1"/>
  <c r="AB19" i="1"/>
  <c r="AA67" i="1"/>
  <c r="AB67" i="1"/>
  <c r="AA99" i="1"/>
  <c r="AB99" i="1"/>
  <c r="AB141" i="1"/>
  <c r="AA141" i="1"/>
  <c r="AB36" i="1"/>
  <c r="AA36" i="1"/>
  <c r="AB68" i="1"/>
  <c r="AA68" i="1"/>
  <c r="AB132" i="1"/>
  <c r="AA132" i="1"/>
  <c r="AB41" i="1"/>
  <c r="AA41" i="1"/>
  <c r="AB133" i="1"/>
  <c r="AA133" i="1"/>
  <c r="BE11" i="1"/>
  <c r="BG11" i="1"/>
  <c r="BH11" i="1" s="1"/>
  <c r="BI11" i="1" s="1"/>
  <c r="AA130" i="1" l="1"/>
  <c r="AB30" i="1"/>
  <c r="AB135" i="1"/>
  <c r="AA17" i="1"/>
  <c r="AA96" i="1"/>
  <c r="AB79" i="1"/>
  <c r="AA157" i="1"/>
  <c r="AA139" i="1"/>
  <c r="AA135" i="1"/>
  <c r="AB144" i="1"/>
  <c r="AA107" i="1"/>
  <c r="AA100" i="1"/>
  <c r="AA102" i="1"/>
  <c r="AB148" i="1"/>
  <c r="AB109" i="1"/>
  <c r="AB63" i="1"/>
  <c r="AB45" i="1"/>
  <c r="AA47" i="1"/>
  <c r="AB66" i="1"/>
  <c r="AA148" i="1"/>
  <c r="AA63" i="1"/>
  <c r="AA126" i="1"/>
  <c r="AA72" i="1"/>
  <c r="AB74" i="1"/>
  <c r="AB131" i="1"/>
  <c r="AB102" i="1"/>
  <c r="AB70" i="1"/>
  <c r="AB11" i="1"/>
  <c r="AA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Insertar la cantidad de jueces</t>
        </r>
      </text>
    </comment>
    <comment ref="B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90% de confianza = 1.65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95% de confianza = 1.96
99% de confianza = 2.58</t>
        </r>
      </text>
    </comment>
  </commentList>
</comments>
</file>

<file path=xl/sharedStrings.xml><?xml version="1.0" encoding="utf-8"?>
<sst xmlns="http://schemas.openxmlformats.org/spreadsheetml/2006/main" count="242" uniqueCount="95">
  <si>
    <t>Diseñado por Jose  Ventura</t>
  </si>
  <si>
    <t>Inserte valores</t>
  </si>
  <si>
    <t>min</t>
  </si>
  <si>
    <t>max</t>
  </si>
  <si>
    <t>k</t>
  </si>
  <si>
    <t>n</t>
  </si>
  <si>
    <t>sig</t>
  </si>
  <si>
    <t>Juez 1</t>
  </si>
  <si>
    <t xml:space="preserve"> Juez 2</t>
  </si>
  <si>
    <t>Juez 3</t>
  </si>
  <si>
    <t>Juez 4</t>
  </si>
  <si>
    <t>Juez 5</t>
  </si>
  <si>
    <t>Juez 6</t>
  </si>
  <si>
    <t>Juez 7</t>
  </si>
  <si>
    <t>Juez 8</t>
  </si>
  <si>
    <t>Juez 9</t>
  </si>
  <si>
    <t>Juez 10</t>
  </si>
  <si>
    <t>Media</t>
  </si>
  <si>
    <t>DE</t>
  </si>
  <si>
    <t>V de Aiken</t>
  </si>
  <si>
    <t>Interpretacion V</t>
  </si>
  <si>
    <t>2nkV</t>
  </si>
  <si>
    <t>z2</t>
  </si>
  <si>
    <t>(4nkV(1-V)+z2)</t>
  </si>
  <si>
    <t>raiz(4nkV(1-V)+z2)</t>
  </si>
  <si>
    <t>Z. raiz(4nkV(1-V)+z2)</t>
  </si>
  <si>
    <t>2(nk+z2)</t>
  </si>
  <si>
    <t>Relevancia</t>
  </si>
  <si>
    <t>Claridad</t>
  </si>
  <si>
    <t>Superior</t>
  </si>
  <si>
    <t>Item1</t>
  </si>
  <si>
    <t>Item2</t>
  </si>
  <si>
    <t>Item3</t>
  </si>
  <si>
    <t>Item4</t>
  </si>
  <si>
    <t>Item5</t>
  </si>
  <si>
    <t>Item6</t>
  </si>
  <si>
    <t>Item7</t>
  </si>
  <si>
    <t>Item8</t>
  </si>
  <si>
    <t>Item9</t>
  </si>
  <si>
    <t>Item10</t>
  </si>
  <si>
    <t>Item11</t>
  </si>
  <si>
    <t>Item12</t>
  </si>
  <si>
    <t>Item13</t>
  </si>
  <si>
    <t>Item14</t>
  </si>
  <si>
    <t>Item15</t>
  </si>
  <si>
    <t>Item16</t>
  </si>
  <si>
    <t>Item17</t>
  </si>
  <si>
    <t>Item18</t>
  </si>
  <si>
    <t>Item20</t>
  </si>
  <si>
    <t>Item21</t>
  </si>
  <si>
    <t>Item22</t>
  </si>
  <si>
    <t>Item23</t>
  </si>
  <si>
    <t>Item24</t>
  </si>
  <si>
    <t>Item25</t>
  </si>
  <si>
    <t>Item26</t>
  </si>
  <si>
    <t>Item27</t>
  </si>
  <si>
    <t>Item28</t>
  </si>
  <si>
    <t>Item29</t>
  </si>
  <si>
    <t>Item30</t>
  </si>
  <si>
    <t>Item31</t>
  </si>
  <si>
    <t>Item32</t>
  </si>
  <si>
    <t>Item33</t>
  </si>
  <si>
    <t>Item34</t>
  </si>
  <si>
    <t>Item35</t>
  </si>
  <si>
    <t>Item36</t>
  </si>
  <si>
    <t>Item37</t>
  </si>
  <si>
    <t>Item38</t>
  </si>
  <si>
    <t>Item39</t>
  </si>
  <si>
    <t>Item40</t>
  </si>
  <si>
    <t>Item41</t>
  </si>
  <si>
    <t>Item42</t>
  </si>
  <si>
    <t>Item43</t>
  </si>
  <si>
    <t>Item44</t>
  </si>
  <si>
    <t>Item45</t>
  </si>
  <si>
    <t>Item46</t>
  </si>
  <si>
    <t>Item47</t>
  </si>
  <si>
    <t>Item48</t>
  </si>
  <si>
    <t>Item49</t>
  </si>
  <si>
    <t>Item50</t>
  </si>
  <si>
    <t>Item19</t>
  </si>
  <si>
    <t>Juez 11</t>
  </si>
  <si>
    <t>Juez 12</t>
  </si>
  <si>
    <t>Juez 13</t>
  </si>
  <si>
    <t>Juez 14</t>
  </si>
  <si>
    <t>Juez 15</t>
  </si>
  <si>
    <t>Juez 16</t>
  </si>
  <si>
    <t>Juez 17</t>
  </si>
  <si>
    <t>Juez 18</t>
  </si>
  <si>
    <t>Juez 19</t>
  </si>
  <si>
    <t>Juez 20</t>
  </si>
  <si>
    <t>Intervalo de Confianza</t>
  </si>
  <si>
    <t>Representatividad</t>
  </si>
  <si>
    <t>Ventura-León, J. (2019). De regreso a la validez basada en el contenido. Adicciones. Publicación anticipada en línea. doi: https://doi.org/10.20882/adicciones.1213</t>
  </si>
  <si>
    <t>Como citar:</t>
  </si>
  <si>
    <t>Inferior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</si>
</sst>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i/>
      <sz val="11"/>
      <color rgb="FFC00000"/>
      <name val="Arial Narrow"/>
      <family val="2"/>
    </font>
    <font>
      <sz val="11"/>
      <color theme="1"/>
      <name val="Arial Narrow"/>
      <family val="2"/>
    </font>
    <font>
      <b/>
      <i/>
      <sz val="1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color theme="0"/>
      <name val="Arial Narrow"/>
      <family val="2"/>
    </font>
    <font>
      <sz val="11"/>
      <color rgb="FFFF0000"/>
      <name val="Arial Narrow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name val="Arial Narrow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2" fillId="0" borderId="4" xfId="0" applyNumberFormat="1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hidden="1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2" fontId="10" fillId="0" borderId="4" xfId="0" applyNumberFormat="1" applyFont="1" applyBorder="1" applyAlignment="1" applyProtection="1">
      <alignment horizontal="center"/>
      <protection hidden="1"/>
    </xf>
    <xf numFmtId="0" fontId="10" fillId="0" borderId="0" xfId="0" applyFont="1"/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4" fillId="4" borderId="1" xfId="0" applyFont="1" applyFill="1" applyBorder="1" applyAlignment="1">
      <alignment horizontal="center"/>
    </xf>
    <xf numFmtId="9" fontId="2" fillId="4" borderId="0" xfId="0" applyNumberFormat="1" applyFont="1" applyFill="1" applyAlignment="1" applyProtection="1">
      <alignment horizontal="center"/>
      <protection locked="0"/>
    </xf>
    <xf numFmtId="0" fontId="15" fillId="0" borderId="0" xfId="0" applyFont="1" applyFill="1"/>
    <xf numFmtId="0" fontId="2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61"/>
  <sheetViews>
    <sheetView tabSelected="1" topLeftCell="B1" zoomScale="85" zoomScaleNormal="85" workbookViewId="0">
      <selection activeCell="Y11" sqref="Y11"/>
    </sheetView>
  </sheetViews>
  <sheetFormatPr baseColWidth="10" defaultColWidth="11.42578125" defaultRowHeight="16.5" x14ac:dyDescent="0.3"/>
  <cols>
    <col min="1" max="1" width="12.85546875" style="2" customWidth="1"/>
    <col min="2" max="2" width="17" style="2" bestFit="1" customWidth="1"/>
    <col min="3" max="3" width="6.42578125" style="2" customWidth="1"/>
    <col min="4" max="4" width="6.85546875" style="2" customWidth="1"/>
    <col min="5" max="11" width="6.42578125" style="2" customWidth="1"/>
    <col min="12" max="22" width="7.42578125" style="2" customWidth="1"/>
    <col min="23" max="23" width="5.85546875" style="2" customWidth="1"/>
    <col min="24" max="24" width="4.42578125" style="2" bestFit="1" customWidth="1"/>
    <col min="25" max="25" width="10" style="2" bestFit="1" customWidth="1"/>
    <col min="26" max="26" width="14.7109375" style="2" bestFit="1" customWidth="1"/>
    <col min="27" max="27" width="8.7109375" style="2" customWidth="1"/>
    <col min="28" max="28" width="9.85546875" style="2" customWidth="1"/>
    <col min="29" max="54" width="11.42578125" style="2" customWidth="1"/>
    <col min="55" max="56" width="11.42578125" style="18" customWidth="1"/>
    <col min="57" max="62" width="11.42578125" style="18" hidden="1" customWidth="1"/>
    <col min="63" max="63" width="11.42578125" style="18" customWidth="1"/>
    <col min="64" max="66" width="11.42578125" style="18"/>
    <col min="67" max="16384" width="11.42578125" style="2"/>
  </cols>
  <sheetData>
    <row r="1" spans="1:62" x14ac:dyDescent="0.3">
      <c r="A1" s="1" t="s">
        <v>0</v>
      </c>
    </row>
    <row r="2" spans="1:62" x14ac:dyDescent="0.3">
      <c r="A2" s="2" t="s">
        <v>93</v>
      </c>
      <c r="B2" s="32" t="s">
        <v>92</v>
      </c>
    </row>
    <row r="3" spans="1:62" x14ac:dyDescent="0.3">
      <c r="A3" s="38" t="s">
        <v>1</v>
      </c>
      <c r="B3" s="38"/>
    </row>
    <row r="4" spans="1:62" x14ac:dyDescent="0.3">
      <c r="A4" s="3" t="s">
        <v>2</v>
      </c>
      <c r="B4" s="14">
        <v>0</v>
      </c>
    </row>
    <row r="5" spans="1:62" x14ac:dyDescent="0.3">
      <c r="A5" s="3" t="s">
        <v>3</v>
      </c>
      <c r="B5" s="14">
        <v>3</v>
      </c>
    </row>
    <row r="6" spans="1:62" x14ac:dyDescent="0.3">
      <c r="A6" s="3" t="s">
        <v>4</v>
      </c>
      <c r="B6" s="17">
        <f>B5-B4</f>
        <v>3</v>
      </c>
    </row>
    <row r="7" spans="1:62" x14ac:dyDescent="0.3">
      <c r="A7" s="4" t="s">
        <v>5</v>
      </c>
      <c r="B7" s="15">
        <v>3</v>
      </c>
    </row>
    <row r="8" spans="1:62" x14ac:dyDescent="0.3">
      <c r="A8" s="4" t="s">
        <v>6</v>
      </c>
      <c r="B8" s="16">
        <v>1.96</v>
      </c>
      <c r="C8" s="31">
        <v>0.95</v>
      </c>
    </row>
    <row r="9" spans="1:62" x14ac:dyDescent="0.3">
      <c r="A9" s="5"/>
      <c r="B9" s="5"/>
      <c r="AA9" s="39" t="s">
        <v>90</v>
      </c>
      <c r="AB9" s="39"/>
    </row>
    <row r="10" spans="1:62" x14ac:dyDescent="0.3">
      <c r="A10" s="5"/>
      <c r="B10" s="5"/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4" t="s">
        <v>12</v>
      </c>
      <c r="I10" s="4" t="s">
        <v>13</v>
      </c>
      <c r="J10" s="4" t="s">
        <v>14</v>
      </c>
      <c r="K10" s="4" t="s">
        <v>15</v>
      </c>
      <c r="L10" s="4" t="s">
        <v>16</v>
      </c>
      <c r="M10" s="4" t="s">
        <v>80</v>
      </c>
      <c r="N10" s="4" t="s">
        <v>81</v>
      </c>
      <c r="O10" s="4" t="s">
        <v>82</v>
      </c>
      <c r="P10" s="4" t="s">
        <v>83</v>
      </c>
      <c r="Q10" s="4" t="s">
        <v>84</v>
      </c>
      <c r="R10" s="4" t="s">
        <v>85</v>
      </c>
      <c r="S10" s="4" t="s">
        <v>86</v>
      </c>
      <c r="T10" s="4" t="s">
        <v>87</v>
      </c>
      <c r="U10" s="4" t="s">
        <v>88</v>
      </c>
      <c r="V10" s="4" t="s">
        <v>89</v>
      </c>
      <c r="W10" s="4" t="s">
        <v>17</v>
      </c>
      <c r="X10" s="4" t="s">
        <v>18</v>
      </c>
      <c r="Y10" s="8" t="s">
        <v>19</v>
      </c>
      <c r="Z10" s="9" t="s">
        <v>20</v>
      </c>
      <c r="AA10" s="30" t="s">
        <v>94</v>
      </c>
      <c r="AB10" s="30" t="s">
        <v>29</v>
      </c>
      <c r="BE10" s="20" t="s">
        <v>21</v>
      </c>
      <c r="BF10" s="20" t="s">
        <v>22</v>
      </c>
      <c r="BG10" s="20" t="s">
        <v>23</v>
      </c>
      <c r="BH10" s="20" t="s">
        <v>24</v>
      </c>
      <c r="BI10" s="20" t="s">
        <v>25</v>
      </c>
      <c r="BJ10" s="20" t="s">
        <v>26</v>
      </c>
    </row>
    <row r="11" spans="1:62" x14ac:dyDescent="0.3">
      <c r="A11" s="34" t="s">
        <v>30</v>
      </c>
      <c r="B11" s="7" t="s">
        <v>27</v>
      </c>
      <c r="C11" s="11">
        <v>2</v>
      </c>
      <c r="D11" s="11">
        <v>2</v>
      </c>
      <c r="E11" s="11">
        <v>3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0">
        <f>AVERAGE(C11:V11)</f>
        <v>2.3333333333333335</v>
      </c>
      <c r="X11" s="10">
        <f>_xlfn.STDEV.S(C11:V11)</f>
        <v>0.57735026918962629</v>
      </c>
      <c r="Y11" s="10">
        <f>(W11-$B$4)/$B$6</f>
        <v>0.77777777777777779</v>
      </c>
      <c r="Z11" s="10" t="str">
        <f>IF(Y11&lt;0.7, "INVALIDO", IF(Y11&gt;=0.7, "VALIDO"))</f>
        <v>VALIDO</v>
      </c>
      <c r="AA11" s="10">
        <f>(BE11+BF11-BI11)/BJ11</f>
        <v>0.45258334367280528</v>
      </c>
      <c r="AB11" s="10">
        <f>(BE11+BF11+BI11)/BJ11</f>
        <v>0.93677623768777285</v>
      </c>
      <c r="BE11" s="21">
        <f t="shared" ref="BE11:BE74" si="0">(2*$B$7*$B$6*Y11)</f>
        <v>14</v>
      </c>
      <c r="BF11" s="22">
        <f>$B$8^2</f>
        <v>3.8415999999999997</v>
      </c>
      <c r="BG11" s="22">
        <f t="shared" ref="BG11:BG74" si="1">((4*$B$7*$B$6*Y11)*(1-Y11))+$BF$11</f>
        <v>10.063822222222221</v>
      </c>
      <c r="BH11" s="22">
        <f>SQRT(BG11)</f>
        <v>3.1723527896850032</v>
      </c>
      <c r="BI11" s="22">
        <f>$B$8*BH11</f>
        <v>6.2178114677826066</v>
      </c>
      <c r="BJ11" s="22">
        <f t="shared" ref="BJ11:BJ74" si="2">2*(($B$7*$B$6)+$BF$11)</f>
        <v>25.683199999999999</v>
      </c>
    </row>
    <row r="12" spans="1:62" x14ac:dyDescent="0.3">
      <c r="A12" s="34"/>
      <c r="B12" s="7" t="s">
        <v>91</v>
      </c>
      <c r="C12" s="12">
        <v>3</v>
      </c>
      <c r="D12" s="12">
        <v>3</v>
      </c>
      <c r="E12" s="12">
        <v>3</v>
      </c>
      <c r="F12" s="12"/>
      <c r="G12" s="12"/>
      <c r="H12" s="12"/>
      <c r="I12" s="12"/>
      <c r="J12" s="12"/>
      <c r="K12" s="12"/>
      <c r="L12" s="12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0">
        <f t="shared" ref="W12:W75" si="3">AVERAGE(C12:V12)</f>
        <v>3</v>
      </c>
      <c r="X12" s="10">
        <f t="shared" ref="X12:X75" si="4">_xlfn.STDEV.S(C12:V12)</f>
        <v>0</v>
      </c>
      <c r="Y12" s="10">
        <f t="shared" ref="Y12:Y75" si="5">(W12-$B$4)/$B$6</f>
        <v>1</v>
      </c>
      <c r="Z12" s="10" t="str">
        <f t="shared" ref="Z12:Z75" si="6">IF(Y12&lt;0.7, "INVALIDO", IF(Y12&gt;=0.7, "VALIDO"))</f>
        <v>VALIDO</v>
      </c>
      <c r="AA12" s="10">
        <f t="shared" ref="AA12:AA75" si="7">(BE12+BF12-BI12)/BJ12</f>
        <v>0.70084724644904062</v>
      </c>
      <c r="AB12" s="10">
        <f t="shared" ref="AB12:AB74" si="8">(BE12+BF12+BI12)/BJ12</f>
        <v>1</v>
      </c>
      <c r="AE12" s="19"/>
      <c r="BE12" s="21">
        <f t="shared" si="0"/>
        <v>18</v>
      </c>
      <c r="BF12" s="22">
        <f t="shared" ref="BF12:BF75" si="9">$B$8^2</f>
        <v>3.8415999999999997</v>
      </c>
      <c r="BG12" s="22">
        <f t="shared" si="1"/>
        <v>3.8415999999999997</v>
      </c>
      <c r="BH12" s="22">
        <f t="shared" ref="BH12:BH75" si="10">SQRT(BG12)</f>
        <v>1.96</v>
      </c>
      <c r="BI12" s="22">
        <f t="shared" ref="BI12:BI75" si="11">$B$8*BH12</f>
        <v>3.8415999999999997</v>
      </c>
      <c r="BJ12" s="22">
        <f t="shared" si="2"/>
        <v>25.683199999999999</v>
      </c>
    </row>
    <row r="13" spans="1:62" x14ac:dyDescent="0.3">
      <c r="A13" s="34"/>
      <c r="B13" s="7" t="s">
        <v>28</v>
      </c>
      <c r="C13" s="12">
        <v>3</v>
      </c>
      <c r="D13" s="12">
        <v>3</v>
      </c>
      <c r="E13" s="12">
        <v>3</v>
      </c>
      <c r="F13" s="12"/>
      <c r="G13" s="12"/>
      <c r="H13" s="12"/>
      <c r="I13" s="12"/>
      <c r="J13" s="12"/>
      <c r="K13" s="12"/>
      <c r="L13" s="12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0">
        <f t="shared" si="3"/>
        <v>3</v>
      </c>
      <c r="X13" s="10">
        <f t="shared" si="4"/>
        <v>0</v>
      </c>
      <c r="Y13" s="10">
        <f t="shared" si="5"/>
        <v>1</v>
      </c>
      <c r="Z13" s="10" t="str">
        <f t="shared" si="6"/>
        <v>VALIDO</v>
      </c>
      <c r="AA13" s="10">
        <f t="shared" si="7"/>
        <v>0.70084724644904062</v>
      </c>
      <c r="AB13" s="10">
        <f t="shared" si="8"/>
        <v>1</v>
      </c>
      <c r="BE13" s="21">
        <f t="shared" si="0"/>
        <v>18</v>
      </c>
      <c r="BF13" s="22">
        <f t="shared" si="9"/>
        <v>3.8415999999999997</v>
      </c>
      <c r="BG13" s="22">
        <f t="shared" si="1"/>
        <v>3.8415999999999997</v>
      </c>
      <c r="BH13" s="22">
        <f t="shared" si="10"/>
        <v>1.96</v>
      </c>
      <c r="BI13" s="22">
        <f t="shared" si="11"/>
        <v>3.8415999999999997</v>
      </c>
      <c r="BJ13" s="22">
        <f t="shared" si="2"/>
        <v>25.683199999999999</v>
      </c>
    </row>
    <row r="14" spans="1:62" x14ac:dyDescent="0.3">
      <c r="A14" s="35" t="s">
        <v>31</v>
      </c>
      <c r="B14" s="6" t="s">
        <v>27</v>
      </c>
      <c r="C14" s="13">
        <v>3</v>
      </c>
      <c r="D14" s="12">
        <v>3</v>
      </c>
      <c r="E14" s="12">
        <v>2</v>
      </c>
      <c r="F14" s="12"/>
      <c r="G14" s="12"/>
      <c r="H14" s="12"/>
      <c r="I14" s="12"/>
      <c r="J14" s="12"/>
      <c r="K14" s="12"/>
      <c r="L14" s="12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0">
        <f t="shared" si="3"/>
        <v>2.6666666666666665</v>
      </c>
      <c r="X14" s="10">
        <f t="shared" si="4"/>
        <v>0.57735026918962629</v>
      </c>
      <c r="Y14" s="10">
        <f t="shared" si="5"/>
        <v>0.88888888888888884</v>
      </c>
      <c r="Z14" s="10" t="str">
        <f t="shared" si="6"/>
        <v>VALIDO</v>
      </c>
      <c r="AA14" s="10">
        <f t="shared" si="7"/>
        <v>0.56499378523193988</v>
      </c>
      <c r="AB14" s="10">
        <f t="shared" si="8"/>
        <v>0.98010962867286955</v>
      </c>
      <c r="BE14" s="21">
        <f t="shared" si="0"/>
        <v>16</v>
      </c>
      <c r="BF14" s="22">
        <f t="shared" si="9"/>
        <v>3.8415999999999997</v>
      </c>
      <c r="BG14" s="22">
        <f t="shared" si="1"/>
        <v>7.3971555555555568</v>
      </c>
      <c r="BH14" s="22">
        <f t="shared" si="10"/>
        <v>2.7197712322097161</v>
      </c>
      <c r="BI14" s="22">
        <f t="shared" si="11"/>
        <v>5.3307516151310432</v>
      </c>
      <c r="BJ14" s="22">
        <f t="shared" si="2"/>
        <v>25.683199999999999</v>
      </c>
    </row>
    <row r="15" spans="1:62" x14ac:dyDescent="0.3">
      <c r="A15" s="36"/>
      <c r="B15" s="6" t="s">
        <v>91</v>
      </c>
      <c r="C15" s="13">
        <v>3</v>
      </c>
      <c r="D15" s="12">
        <v>2</v>
      </c>
      <c r="E15" s="12">
        <v>2</v>
      </c>
      <c r="F15" s="12"/>
      <c r="G15" s="12"/>
      <c r="H15" s="12"/>
      <c r="I15" s="12"/>
      <c r="J15" s="12"/>
      <c r="K15" s="12"/>
      <c r="L15" s="12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0">
        <f t="shared" si="3"/>
        <v>2.3333333333333335</v>
      </c>
      <c r="X15" s="10">
        <f t="shared" si="4"/>
        <v>0.57735026918962629</v>
      </c>
      <c r="Y15" s="10">
        <f t="shared" si="5"/>
        <v>0.77777777777777779</v>
      </c>
      <c r="Z15" s="10" t="str">
        <f t="shared" si="6"/>
        <v>VALIDO</v>
      </c>
      <c r="AA15" s="10">
        <f t="shared" si="7"/>
        <v>0.45258334367280528</v>
      </c>
      <c r="AB15" s="10">
        <f t="shared" si="8"/>
        <v>0.93677623768777285</v>
      </c>
      <c r="BE15" s="21">
        <f t="shared" si="0"/>
        <v>14</v>
      </c>
      <c r="BF15" s="22">
        <f t="shared" si="9"/>
        <v>3.8415999999999997</v>
      </c>
      <c r="BG15" s="22">
        <f t="shared" si="1"/>
        <v>10.063822222222221</v>
      </c>
      <c r="BH15" s="22">
        <f t="shared" si="10"/>
        <v>3.1723527896850032</v>
      </c>
      <c r="BI15" s="22">
        <f t="shared" si="11"/>
        <v>6.2178114677826066</v>
      </c>
      <c r="BJ15" s="22">
        <f t="shared" si="2"/>
        <v>25.683199999999999</v>
      </c>
    </row>
    <row r="16" spans="1:62" x14ac:dyDescent="0.3">
      <c r="A16" s="37"/>
      <c r="B16" s="6" t="s">
        <v>28</v>
      </c>
      <c r="C16" s="12">
        <v>3</v>
      </c>
      <c r="D16" s="12">
        <v>2</v>
      </c>
      <c r="E16" s="12">
        <v>3</v>
      </c>
      <c r="F16" s="12"/>
      <c r="G16" s="12"/>
      <c r="H16" s="12"/>
      <c r="I16" s="12"/>
      <c r="J16" s="12"/>
      <c r="K16" s="12"/>
      <c r="L16" s="12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0">
        <f t="shared" si="3"/>
        <v>2.6666666666666665</v>
      </c>
      <c r="X16" s="10">
        <f t="shared" si="4"/>
        <v>0.57735026918962629</v>
      </c>
      <c r="Y16" s="10">
        <f t="shared" si="5"/>
        <v>0.88888888888888884</v>
      </c>
      <c r="Z16" s="10" t="str">
        <f t="shared" si="6"/>
        <v>VALIDO</v>
      </c>
      <c r="AA16" s="10">
        <f t="shared" si="7"/>
        <v>0.56499378523193988</v>
      </c>
      <c r="AB16" s="10">
        <f t="shared" si="8"/>
        <v>0.98010962867286955</v>
      </c>
      <c r="BE16" s="21">
        <f t="shared" si="0"/>
        <v>16</v>
      </c>
      <c r="BF16" s="22">
        <f t="shared" si="9"/>
        <v>3.8415999999999997</v>
      </c>
      <c r="BG16" s="22">
        <f t="shared" si="1"/>
        <v>7.3971555555555568</v>
      </c>
      <c r="BH16" s="22">
        <f t="shared" si="10"/>
        <v>2.7197712322097161</v>
      </c>
      <c r="BI16" s="22">
        <f t="shared" si="11"/>
        <v>5.3307516151310432</v>
      </c>
      <c r="BJ16" s="22">
        <f t="shared" si="2"/>
        <v>25.683199999999999</v>
      </c>
    </row>
    <row r="17" spans="1:62" x14ac:dyDescent="0.3">
      <c r="A17" s="35" t="s">
        <v>32</v>
      </c>
      <c r="B17" s="6" t="s">
        <v>27</v>
      </c>
      <c r="C17" s="12">
        <v>3</v>
      </c>
      <c r="D17" s="12">
        <v>3</v>
      </c>
      <c r="E17" s="12">
        <v>3</v>
      </c>
      <c r="F17" s="12"/>
      <c r="G17" s="12"/>
      <c r="H17" s="12"/>
      <c r="I17" s="12"/>
      <c r="J17" s="12"/>
      <c r="K17" s="12"/>
      <c r="L17" s="12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0">
        <f t="shared" si="3"/>
        <v>3</v>
      </c>
      <c r="X17" s="10">
        <f t="shared" si="4"/>
        <v>0</v>
      </c>
      <c r="Y17" s="10">
        <f t="shared" si="5"/>
        <v>1</v>
      </c>
      <c r="Z17" s="10" t="str">
        <f t="shared" si="6"/>
        <v>VALIDO</v>
      </c>
      <c r="AA17" s="10">
        <f t="shared" si="7"/>
        <v>0.70084724644904062</v>
      </c>
      <c r="AB17" s="10">
        <f t="shared" si="8"/>
        <v>1</v>
      </c>
      <c r="BE17" s="21">
        <f t="shared" si="0"/>
        <v>18</v>
      </c>
      <c r="BF17" s="22">
        <f t="shared" si="9"/>
        <v>3.8415999999999997</v>
      </c>
      <c r="BG17" s="22">
        <f t="shared" si="1"/>
        <v>3.8415999999999997</v>
      </c>
      <c r="BH17" s="22">
        <f t="shared" si="10"/>
        <v>1.96</v>
      </c>
      <c r="BI17" s="22">
        <f t="shared" si="11"/>
        <v>3.8415999999999997</v>
      </c>
      <c r="BJ17" s="22">
        <f t="shared" si="2"/>
        <v>25.683199999999999</v>
      </c>
    </row>
    <row r="18" spans="1:62" x14ac:dyDescent="0.3">
      <c r="A18" s="36"/>
      <c r="B18" s="6" t="s">
        <v>91</v>
      </c>
      <c r="C18" s="12">
        <v>3</v>
      </c>
      <c r="D18" s="12">
        <v>3</v>
      </c>
      <c r="E18" s="12">
        <v>3</v>
      </c>
      <c r="F18" s="12"/>
      <c r="G18" s="12"/>
      <c r="H18" s="12"/>
      <c r="I18" s="12"/>
      <c r="J18" s="12"/>
      <c r="K18" s="12"/>
      <c r="L18" s="12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0">
        <f t="shared" si="3"/>
        <v>3</v>
      </c>
      <c r="X18" s="10">
        <f t="shared" si="4"/>
        <v>0</v>
      </c>
      <c r="Y18" s="10">
        <f t="shared" si="5"/>
        <v>1</v>
      </c>
      <c r="Z18" s="10" t="str">
        <f t="shared" si="6"/>
        <v>VALIDO</v>
      </c>
      <c r="AA18" s="10">
        <f t="shared" si="7"/>
        <v>0.70084724644904062</v>
      </c>
      <c r="AB18" s="10">
        <f t="shared" si="8"/>
        <v>1</v>
      </c>
      <c r="BE18" s="21">
        <f t="shared" si="0"/>
        <v>18</v>
      </c>
      <c r="BF18" s="22">
        <f t="shared" si="9"/>
        <v>3.8415999999999997</v>
      </c>
      <c r="BG18" s="22">
        <f t="shared" si="1"/>
        <v>3.8415999999999997</v>
      </c>
      <c r="BH18" s="22">
        <f t="shared" si="10"/>
        <v>1.96</v>
      </c>
      <c r="BI18" s="22">
        <f t="shared" si="11"/>
        <v>3.8415999999999997</v>
      </c>
      <c r="BJ18" s="22">
        <f t="shared" si="2"/>
        <v>25.683199999999999</v>
      </c>
    </row>
    <row r="19" spans="1:62" x14ac:dyDescent="0.3">
      <c r="A19" s="37"/>
      <c r="B19" s="6" t="s">
        <v>28</v>
      </c>
      <c r="C19" s="12">
        <v>3</v>
      </c>
      <c r="D19" s="12">
        <v>3</v>
      </c>
      <c r="E19" s="12">
        <v>3</v>
      </c>
      <c r="F19" s="12"/>
      <c r="G19" s="12"/>
      <c r="H19" s="12"/>
      <c r="I19" s="12"/>
      <c r="J19" s="12"/>
      <c r="K19" s="12"/>
      <c r="L19" s="12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0">
        <f t="shared" si="3"/>
        <v>3</v>
      </c>
      <c r="X19" s="10">
        <f t="shared" si="4"/>
        <v>0</v>
      </c>
      <c r="Y19" s="10">
        <f t="shared" si="5"/>
        <v>1</v>
      </c>
      <c r="Z19" s="10" t="str">
        <f t="shared" si="6"/>
        <v>VALIDO</v>
      </c>
      <c r="AA19" s="10">
        <f t="shared" si="7"/>
        <v>0.70084724644904062</v>
      </c>
      <c r="AB19" s="10">
        <f t="shared" si="8"/>
        <v>1</v>
      </c>
      <c r="BE19" s="21">
        <f t="shared" si="0"/>
        <v>18</v>
      </c>
      <c r="BF19" s="22">
        <f t="shared" si="9"/>
        <v>3.8415999999999997</v>
      </c>
      <c r="BG19" s="22">
        <f t="shared" si="1"/>
        <v>3.8415999999999997</v>
      </c>
      <c r="BH19" s="22">
        <f t="shared" si="10"/>
        <v>1.96</v>
      </c>
      <c r="BI19" s="22">
        <f t="shared" si="11"/>
        <v>3.8415999999999997</v>
      </c>
      <c r="BJ19" s="22">
        <f t="shared" si="2"/>
        <v>25.683199999999999</v>
      </c>
    </row>
    <row r="20" spans="1:62" x14ac:dyDescent="0.3">
      <c r="A20" s="35" t="s">
        <v>33</v>
      </c>
      <c r="B20" s="6" t="s">
        <v>27</v>
      </c>
      <c r="C20" s="12">
        <v>3</v>
      </c>
      <c r="D20" s="12">
        <v>3</v>
      </c>
      <c r="E20" s="12">
        <v>3</v>
      </c>
      <c r="F20" s="12"/>
      <c r="G20" s="12"/>
      <c r="H20" s="12"/>
      <c r="I20" s="12"/>
      <c r="J20" s="12"/>
      <c r="K20" s="12"/>
      <c r="L20" s="12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0">
        <f t="shared" si="3"/>
        <v>3</v>
      </c>
      <c r="X20" s="10">
        <f t="shared" si="4"/>
        <v>0</v>
      </c>
      <c r="Y20" s="10">
        <f t="shared" si="5"/>
        <v>1</v>
      </c>
      <c r="Z20" s="10" t="str">
        <f t="shared" si="6"/>
        <v>VALIDO</v>
      </c>
      <c r="AA20" s="10">
        <f t="shared" si="7"/>
        <v>0.70084724644904062</v>
      </c>
      <c r="AB20" s="10">
        <f t="shared" si="8"/>
        <v>1</v>
      </c>
      <c r="BE20" s="21">
        <f t="shared" si="0"/>
        <v>18</v>
      </c>
      <c r="BF20" s="22">
        <f t="shared" si="9"/>
        <v>3.8415999999999997</v>
      </c>
      <c r="BG20" s="22">
        <f t="shared" si="1"/>
        <v>3.8415999999999997</v>
      </c>
      <c r="BH20" s="22">
        <f t="shared" si="10"/>
        <v>1.96</v>
      </c>
      <c r="BI20" s="22">
        <f t="shared" si="11"/>
        <v>3.8415999999999997</v>
      </c>
      <c r="BJ20" s="22">
        <f t="shared" si="2"/>
        <v>25.683199999999999</v>
      </c>
    </row>
    <row r="21" spans="1:62" x14ac:dyDescent="0.3">
      <c r="A21" s="36"/>
      <c r="B21" s="6" t="s">
        <v>91</v>
      </c>
      <c r="C21" s="12">
        <v>3</v>
      </c>
      <c r="D21" s="12">
        <v>2</v>
      </c>
      <c r="E21" s="12">
        <v>3</v>
      </c>
      <c r="F21" s="12"/>
      <c r="G21" s="12"/>
      <c r="H21" s="12"/>
      <c r="I21" s="12"/>
      <c r="J21" s="12"/>
      <c r="K21" s="12"/>
      <c r="L21" s="12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0">
        <f t="shared" si="3"/>
        <v>2.6666666666666665</v>
      </c>
      <c r="X21" s="10">
        <f t="shared" si="4"/>
        <v>0.57735026918962629</v>
      </c>
      <c r="Y21" s="10">
        <f t="shared" si="5"/>
        <v>0.88888888888888884</v>
      </c>
      <c r="Z21" s="10" t="str">
        <f t="shared" si="6"/>
        <v>VALIDO</v>
      </c>
      <c r="AA21" s="10">
        <f t="shared" si="7"/>
        <v>0.56499378523193988</v>
      </c>
      <c r="AB21" s="10">
        <f t="shared" si="8"/>
        <v>0.98010962867286955</v>
      </c>
      <c r="BE21" s="21">
        <f t="shared" si="0"/>
        <v>16</v>
      </c>
      <c r="BF21" s="22">
        <f t="shared" si="9"/>
        <v>3.8415999999999997</v>
      </c>
      <c r="BG21" s="22">
        <f t="shared" si="1"/>
        <v>7.3971555555555568</v>
      </c>
      <c r="BH21" s="22">
        <f t="shared" si="10"/>
        <v>2.7197712322097161</v>
      </c>
      <c r="BI21" s="22">
        <f t="shared" si="11"/>
        <v>5.3307516151310432</v>
      </c>
      <c r="BJ21" s="22">
        <f t="shared" si="2"/>
        <v>25.683199999999999</v>
      </c>
    </row>
    <row r="22" spans="1:62" x14ac:dyDescent="0.3">
      <c r="A22" s="37"/>
      <c r="B22" s="6" t="s">
        <v>28</v>
      </c>
      <c r="C22" s="12">
        <v>2</v>
      </c>
      <c r="D22" s="12">
        <v>2</v>
      </c>
      <c r="E22" s="12">
        <v>3</v>
      </c>
      <c r="F22" s="12"/>
      <c r="G22" s="12"/>
      <c r="H22" s="12"/>
      <c r="I22" s="12"/>
      <c r="J22" s="12"/>
      <c r="K22" s="12"/>
      <c r="L22" s="12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0">
        <f t="shared" si="3"/>
        <v>2.3333333333333335</v>
      </c>
      <c r="X22" s="10">
        <f t="shared" si="4"/>
        <v>0.57735026918962629</v>
      </c>
      <c r="Y22" s="10">
        <f t="shared" si="5"/>
        <v>0.77777777777777779</v>
      </c>
      <c r="Z22" s="10" t="str">
        <f t="shared" si="6"/>
        <v>VALIDO</v>
      </c>
      <c r="AA22" s="10">
        <f t="shared" si="7"/>
        <v>0.45258334367280528</v>
      </c>
      <c r="AB22" s="10">
        <f t="shared" si="8"/>
        <v>0.93677623768777285</v>
      </c>
      <c r="BE22" s="21">
        <f t="shared" si="0"/>
        <v>14</v>
      </c>
      <c r="BF22" s="22">
        <f t="shared" si="9"/>
        <v>3.8415999999999997</v>
      </c>
      <c r="BG22" s="22">
        <f t="shared" si="1"/>
        <v>10.063822222222221</v>
      </c>
      <c r="BH22" s="22">
        <f t="shared" si="10"/>
        <v>3.1723527896850032</v>
      </c>
      <c r="BI22" s="22">
        <f t="shared" si="11"/>
        <v>6.2178114677826066</v>
      </c>
      <c r="BJ22" s="22">
        <f t="shared" si="2"/>
        <v>25.683199999999999</v>
      </c>
    </row>
    <row r="23" spans="1:62" x14ac:dyDescent="0.3">
      <c r="A23" s="35" t="s">
        <v>34</v>
      </c>
      <c r="B23" s="6" t="s">
        <v>27</v>
      </c>
      <c r="C23" s="12">
        <v>3</v>
      </c>
      <c r="D23" s="12">
        <v>3</v>
      </c>
      <c r="E23" s="12">
        <v>2</v>
      </c>
      <c r="F23" s="12"/>
      <c r="G23" s="12"/>
      <c r="H23" s="12"/>
      <c r="I23" s="12"/>
      <c r="J23" s="12"/>
      <c r="K23" s="12"/>
      <c r="L23" s="12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0">
        <f t="shared" si="3"/>
        <v>2.6666666666666665</v>
      </c>
      <c r="X23" s="10">
        <f t="shared" si="4"/>
        <v>0.57735026918962629</v>
      </c>
      <c r="Y23" s="10">
        <f t="shared" si="5"/>
        <v>0.88888888888888884</v>
      </c>
      <c r="Z23" s="10" t="str">
        <f t="shared" si="6"/>
        <v>VALIDO</v>
      </c>
      <c r="AA23" s="10">
        <f t="shared" si="7"/>
        <v>0.56499378523193988</v>
      </c>
      <c r="AB23" s="10">
        <f t="shared" si="8"/>
        <v>0.98010962867286955</v>
      </c>
      <c r="BE23" s="21">
        <f t="shared" si="0"/>
        <v>16</v>
      </c>
      <c r="BF23" s="22">
        <f t="shared" si="9"/>
        <v>3.8415999999999997</v>
      </c>
      <c r="BG23" s="22">
        <f t="shared" si="1"/>
        <v>7.3971555555555568</v>
      </c>
      <c r="BH23" s="22">
        <f t="shared" si="10"/>
        <v>2.7197712322097161</v>
      </c>
      <c r="BI23" s="22">
        <f t="shared" si="11"/>
        <v>5.3307516151310432</v>
      </c>
      <c r="BJ23" s="22">
        <f t="shared" si="2"/>
        <v>25.683199999999999</v>
      </c>
    </row>
    <row r="24" spans="1:62" x14ac:dyDescent="0.3">
      <c r="A24" s="36"/>
      <c r="B24" s="6" t="s">
        <v>91</v>
      </c>
      <c r="C24" s="12">
        <v>3</v>
      </c>
      <c r="D24" s="12">
        <v>3</v>
      </c>
      <c r="E24" s="12">
        <v>3</v>
      </c>
      <c r="F24" s="12"/>
      <c r="G24" s="12"/>
      <c r="H24" s="12"/>
      <c r="I24" s="12"/>
      <c r="J24" s="12"/>
      <c r="K24" s="12"/>
      <c r="L24" s="12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0">
        <f t="shared" si="3"/>
        <v>3</v>
      </c>
      <c r="X24" s="10">
        <f t="shared" si="4"/>
        <v>0</v>
      </c>
      <c r="Y24" s="10">
        <f t="shared" si="5"/>
        <v>1</v>
      </c>
      <c r="Z24" s="10" t="str">
        <f t="shared" si="6"/>
        <v>VALIDO</v>
      </c>
      <c r="AA24" s="10">
        <f t="shared" si="7"/>
        <v>0.70084724644904062</v>
      </c>
      <c r="AB24" s="10">
        <f t="shared" si="8"/>
        <v>1</v>
      </c>
      <c r="BE24" s="21">
        <f t="shared" si="0"/>
        <v>18</v>
      </c>
      <c r="BF24" s="22">
        <f t="shared" si="9"/>
        <v>3.8415999999999997</v>
      </c>
      <c r="BG24" s="22">
        <f t="shared" si="1"/>
        <v>3.8415999999999997</v>
      </c>
      <c r="BH24" s="22">
        <f t="shared" si="10"/>
        <v>1.96</v>
      </c>
      <c r="BI24" s="22">
        <f t="shared" si="11"/>
        <v>3.8415999999999997</v>
      </c>
      <c r="BJ24" s="22">
        <f t="shared" si="2"/>
        <v>25.683199999999999</v>
      </c>
    </row>
    <row r="25" spans="1:62" x14ac:dyDescent="0.3">
      <c r="A25" s="37"/>
      <c r="B25" s="6" t="s">
        <v>28</v>
      </c>
      <c r="C25" s="12">
        <v>3</v>
      </c>
      <c r="D25" s="12">
        <v>1</v>
      </c>
      <c r="E25" s="12">
        <v>3</v>
      </c>
      <c r="F25" s="12"/>
      <c r="G25" s="12"/>
      <c r="H25" s="12"/>
      <c r="I25" s="12"/>
      <c r="J25" s="12"/>
      <c r="K25" s="12"/>
      <c r="L25" s="12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0">
        <f t="shared" si="3"/>
        <v>2.3333333333333335</v>
      </c>
      <c r="X25" s="10">
        <f t="shared" si="4"/>
        <v>1.1547005383792517</v>
      </c>
      <c r="Y25" s="10">
        <f t="shared" si="5"/>
        <v>0.77777777777777779</v>
      </c>
      <c r="Z25" s="10" t="str">
        <f t="shared" si="6"/>
        <v>VALIDO</v>
      </c>
      <c r="AA25" s="10">
        <f t="shared" si="7"/>
        <v>0.45258334367280528</v>
      </c>
      <c r="AB25" s="10">
        <f t="shared" si="8"/>
        <v>0.93677623768777285</v>
      </c>
      <c r="BE25" s="21">
        <f t="shared" si="0"/>
        <v>14</v>
      </c>
      <c r="BF25" s="22">
        <f t="shared" si="9"/>
        <v>3.8415999999999997</v>
      </c>
      <c r="BG25" s="22">
        <f t="shared" si="1"/>
        <v>10.063822222222221</v>
      </c>
      <c r="BH25" s="22">
        <f t="shared" si="10"/>
        <v>3.1723527896850032</v>
      </c>
      <c r="BI25" s="22">
        <f t="shared" si="11"/>
        <v>6.2178114677826066</v>
      </c>
      <c r="BJ25" s="22">
        <f t="shared" si="2"/>
        <v>25.683199999999999</v>
      </c>
    </row>
    <row r="26" spans="1:62" x14ac:dyDescent="0.3">
      <c r="A26" s="35" t="s">
        <v>35</v>
      </c>
      <c r="B26" s="6" t="s">
        <v>27</v>
      </c>
      <c r="C26" s="13">
        <v>3</v>
      </c>
      <c r="D26" s="12">
        <v>3</v>
      </c>
      <c r="E26" s="12">
        <v>2</v>
      </c>
      <c r="F26" s="12"/>
      <c r="G26" s="12"/>
      <c r="H26" s="12"/>
      <c r="I26" s="12"/>
      <c r="J26" s="12"/>
      <c r="K26" s="12"/>
      <c r="L26" s="12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0">
        <f t="shared" si="3"/>
        <v>2.6666666666666665</v>
      </c>
      <c r="X26" s="10">
        <f t="shared" si="4"/>
        <v>0.57735026918962629</v>
      </c>
      <c r="Y26" s="10">
        <f t="shared" si="5"/>
        <v>0.88888888888888884</v>
      </c>
      <c r="Z26" s="10" t="str">
        <f t="shared" si="6"/>
        <v>VALIDO</v>
      </c>
      <c r="AA26" s="10">
        <f t="shared" si="7"/>
        <v>0.56499378523193988</v>
      </c>
      <c r="AB26" s="10">
        <f t="shared" si="8"/>
        <v>0.98010962867286955</v>
      </c>
      <c r="BE26" s="21">
        <f t="shared" si="0"/>
        <v>16</v>
      </c>
      <c r="BF26" s="22">
        <f t="shared" si="9"/>
        <v>3.8415999999999997</v>
      </c>
      <c r="BG26" s="22">
        <f t="shared" si="1"/>
        <v>7.3971555555555568</v>
      </c>
      <c r="BH26" s="22">
        <f t="shared" si="10"/>
        <v>2.7197712322097161</v>
      </c>
      <c r="BI26" s="22">
        <f t="shared" si="11"/>
        <v>5.3307516151310432</v>
      </c>
      <c r="BJ26" s="22">
        <f t="shared" si="2"/>
        <v>25.683199999999999</v>
      </c>
    </row>
    <row r="27" spans="1:62" x14ac:dyDescent="0.3">
      <c r="A27" s="36"/>
      <c r="B27" s="6" t="s">
        <v>91</v>
      </c>
      <c r="C27" s="13">
        <v>3</v>
      </c>
      <c r="D27" s="12">
        <v>3</v>
      </c>
      <c r="E27" s="12">
        <v>2</v>
      </c>
      <c r="F27" s="12"/>
      <c r="G27" s="12"/>
      <c r="H27" s="12"/>
      <c r="I27" s="12"/>
      <c r="J27" s="12"/>
      <c r="K27" s="12"/>
      <c r="L27" s="12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0">
        <f t="shared" si="3"/>
        <v>2.6666666666666665</v>
      </c>
      <c r="X27" s="10">
        <f t="shared" si="4"/>
        <v>0.57735026918962629</v>
      </c>
      <c r="Y27" s="10">
        <f t="shared" si="5"/>
        <v>0.88888888888888884</v>
      </c>
      <c r="Z27" s="10" t="str">
        <f t="shared" si="6"/>
        <v>VALIDO</v>
      </c>
      <c r="AA27" s="10">
        <f t="shared" si="7"/>
        <v>0.56499378523193988</v>
      </c>
      <c r="AB27" s="10">
        <f t="shared" si="8"/>
        <v>0.98010962867286955</v>
      </c>
      <c r="BE27" s="21">
        <f t="shared" si="0"/>
        <v>16</v>
      </c>
      <c r="BF27" s="22">
        <f t="shared" si="9"/>
        <v>3.8415999999999997</v>
      </c>
      <c r="BG27" s="22">
        <f t="shared" si="1"/>
        <v>7.3971555555555568</v>
      </c>
      <c r="BH27" s="22">
        <f t="shared" si="10"/>
        <v>2.7197712322097161</v>
      </c>
      <c r="BI27" s="22">
        <f t="shared" si="11"/>
        <v>5.3307516151310432</v>
      </c>
      <c r="BJ27" s="22">
        <f t="shared" si="2"/>
        <v>25.683199999999999</v>
      </c>
    </row>
    <row r="28" spans="1:62" x14ac:dyDescent="0.3">
      <c r="A28" s="37"/>
      <c r="B28" s="6" t="s">
        <v>28</v>
      </c>
      <c r="C28" s="13">
        <v>3</v>
      </c>
      <c r="D28" s="12">
        <v>3</v>
      </c>
      <c r="E28" s="12">
        <v>2</v>
      </c>
      <c r="F28" s="12"/>
      <c r="G28" s="12"/>
      <c r="H28" s="12"/>
      <c r="I28" s="12"/>
      <c r="J28" s="12"/>
      <c r="K28" s="12"/>
      <c r="L28" s="12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0">
        <f t="shared" si="3"/>
        <v>2.6666666666666665</v>
      </c>
      <c r="X28" s="10">
        <f t="shared" si="4"/>
        <v>0.57735026918962629</v>
      </c>
      <c r="Y28" s="10">
        <f t="shared" si="5"/>
        <v>0.88888888888888884</v>
      </c>
      <c r="Z28" s="10" t="str">
        <f t="shared" si="6"/>
        <v>VALIDO</v>
      </c>
      <c r="AA28" s="10">
        <f t="shared" si="7"/>
        <v>0.56499378523193988</v>
      </c>
      <c r="AB28" s="10">
        <f t="shared" si="8"/>
        <v>0.98010962867286955</v>
      </c>
      <c r="BE28" s="21">
        <f t="shared" si="0"/>
        <v>16</v>
      </c>
      <c r="BF28" s="22">
        <f t="shared" si="9"/>
        <v>3.8415999999999997</v>
      </c>
      <c r="BG28" s="22">
        <f t="shared" si="1"/>
        <v>7.3971555555555568</v>
      </c>
      <c r="BH28" s="22">
        <f t="shared" si="10"/>
        <v>2.7197712322097161</v>
      </c>
      <c r="BI28" s="22">
        <f t="shared" si="11"/>
        <v>5.3307516151310432</v>
      </c>
      <c r="BJ28" s="22">
        <f t="shared" si="2"/>
        <v>25.683199999999999</v>
      </c>
    </row>
    <row r="29" spans="1:62" x14ac:dyDescent="0.3">
      <c r="A29" s="35" t="s">
        <v>36</v>
      </c>
      <c r="B29" s="6" t="s">
        <v>27</v>
      </c>
      <c r="C29" s="12">
        <v>3</v>
      </c>
      <c r="D29" s="12">
        <v>3</v>
      </c>
      <c r="E29" s="12">
        <v>2</v>
      </c>
      <c r="F29" s="12"/>
      <c r="G29" s="12"/>
      <c r="H29" s="12"/>
      <c r="I29" s="12"/>
      <c r="J29" s="12"/>
      <c r="K29" s="12"/>
      <c r="L29" s="12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0">
        <f t="shared" si="3"/>
        <v>2.6666666666666665</v>
      </c>
      <c r="X29" s="10">
        <f t="shared" si="4"/>
        <v>0.57735026918962629</v>
      </c>
      <c r="Y29" s="10">
        <f t="shared" si="5"/>
        <v>0.88888888888888884</v>
      </c>
      <c r="Z29" s="10" t="str">
        <f t="shared" si="6"/>
        <v>VALIDO</v>
      </c>
      <c r="AA29" s="10">
        <f t="shared" si="7"/>
        <v>0.56499378523193988</v>
      </c>
      <c r="AB29" s="10">
        <f t="shared" si="8"/>
        <v>0.98010962867286955</v>
      </c>
      <c r="BE29" s="21">
        <f t="shared" si="0"/>
        <v>16</v>
      </c>
      <c r="BF29" s="22">
        <f t="shared" si="9"/>
        <v>3.8415999999999997</v>
      </c>
      <c r="BG29" s="22">
        <f t="shared" si="1"/>
        <v>7.3971555555555568</v>
      </c>
      <c r="BH29" s="22">
        <f t="shared" si="10"/>
        <v>2.7197712322097161</v>
      </c>
      <c r="BI29" s="22">
        <f t="shared" si="11"/>
        <v>5.3307516151310432</v>
      </c>
      <c r="BJ29" s="22">
        <f t="shared" si="2"/>
        <v>25.683199999999999</v>
      </c>
    </row>
    <row r="30" spans="1:62" x14ac:dyDescent="0.3">
      <c r="A30" s="36"/>
      <c r="B30" s="6" t="s">
        <v>91</v>
      </c>
      <c r="C30" s="12">
        <v>3</v>
      </c>
      <c r="D30" s="12">
        <v>2</v>
      </c>
      <c r="E30" s="12">
        <v>2</v>
      </c>
      <c r="F30" s="12"/>
      <c r="G30" s="12"/>
      <c r="H30" s="12"/>
      <c r="I30" s="12"/>
      <c r="J30" s="12"/>
      <c r="K30" s="12"/>
      <c r="L30" s="12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0">
        <f t="shared" si="3"/>
        <v>2.3333333333333335</v>
      </c>
      <c r="X30" s="10">
        <f t="shared" si="4"/>
        <v>0.57735026918962629</v>
      </c>
      <c r="Y30" s="10">
        <f t="shared" si="5"/>
        <v>0.77777777777777779</v>
      </c>
      <c r="Z30" s="10" t="str">
        <f t="shared" si="6"/>
        <v>VALIDO</v>
      </c>
      <c r="AA30" s="10">
        <f t="shared" si="7"/>
        <v>0.45258334367280528</v>
      </c>
      <c r="AB30" s="10">
        <f t="shared" si="8"/>
        <v>0.93677623768777285</v>
      </c>
      <c r="BE30" s="21">
        <f t="shared" si="0"/>
        <v>14</v>
      </c>
      <c r="BF30" s="22">
        <f t="shared" si="9"/>
        <v>3.8415999999999997</v>
      </c>
      <c r="BG30" s="22">
        <f t="shared" si="1"/>
        <v>10.063822222222221</v>
      </c>
      <c r="BH30" s="22">
        <f t="shared" si="10"/>
        <v>3.1723527896850032</v>
      </c>
      <c r="BI30" s="22">
        <f t="shared" si="11"/>
        <v>6.2178114677826066</v>
      </c>
      <c r="BJ30" s="22">
        <f t="shared" si="2"/>
        <v>25.683199999999999</v>
      </c>
    </row>
    <row r="31" spans="1:62" x14ac:dyDescent="0.3">
      <c r="A31" s="37"/>
      <c r="B31" s="6" t="s">
        <v>28</v>
      </c>
      <c r="C31" s="12">
        <v>3</v>
      </c>
      <c r="D31" s="12">
        <v>3</v>
      </c>
      <c r="E31" s="12">
        <v>1</v>
      </c>
      <c r="F31" s="12"/>
      <c r="G31" s="12"/>
      <c r="H31" s="12"/>
      <c r="I31" s="12"/>
      <c r="J31" s="12"/>
      <c r="K31" s="12"/>
      <c r="L31" s="12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0">
        <f t="shared" si="3"/>
        <v>2.3333333333333335</v>
      </c>
      <c r="X31" s="10">
        <f t="shared" si="4"/>
        <v>1.1547005383792517</v>
      </c>
      <c r="Y31" s="10">
        <f t="shared" si="5"/>
        <v>0.77777777777777779</v>
      </c>
      <c r="Z31" s="10" t="str">
        <f t="shared" si="6"/>
        <v>VALIDO</v>
      </c>
      <c r="AA31" s="10">
        <f t="shared" si="7"/>
        <v>0.45258334367280528</v>
      </c>
      <c r="AB31" s="10">
        <f t="shared" si="8"/>
        <v>0.93677623768777285</v>
      </c>
      <c r="BE31" s="21">
        <f t="shared" si="0"/>
        <v>14</v>
      </c>
      <c r="BF31" s="22">
        <f t="shared" si="9"/>
        <v>3.8415999999999997</v>
      </c>
      <c r="BG31" s="22">
        <f t="shared" si="1"/>
        <v>10.063822222222221</v>
      </c>
      <c r="BH31" s="22">
        <f t="shared" si="10"/>
        <v>3.1723527896850032</v>
      </c>
      <c r="BI31" s="22">
        <f t="shared" si="11"/>
        <v>6.2178114677826066</v>
      </c>
      <c r="BJ31" s="22">
        <f t="shared" si="2"/>
        <v>25.683199999999999</v>
      </c>
    </row>
    <row r="32" spans="1:62" x14ac:dyDescent="0.3">
      <c r="A32" s="35" t="s">
        <v>37</v>
      </c>
      <c r="B32" s="6" t="s">
        <v>27</v>
      </c>
      <c r="C32" s="12">
        <v>3</v>
      </c>
      <c r="D32" s="12">
        <v>3</v>
      </c>
      <c r="E32" s="12">
        <v>3</v>
      </c>
      <c r="F32" s="12"/>
      <c r="G32" s="12"/>
      <c r="H32" s="12"/>
      <c r="I32" s="12"/>
      <c r="J32" s="12"/>
      <c r="K32" s="12"/>
      <c r="L32" s="12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0">
        <f t="shared" si="3"/>
        <v>3</v>
      </c>
      <c r="X32" s="10">
        <f t="shared" si="4"/>
        <v>0</v>
      </c>
      <c r="Y32" s="10">
        <f t="shared" si="5"/>
        <v>1</v>
      </c>
      <c r="Z32" s="10" t="str">
        <f t="shared" si="6"/>
        <v>VALIDO</v>
      </c>
      <c r="AA32" s="10">
        <f t="shared" si="7"/>
        <v>0.70084724644904062</v>
      </c>
      <c r="AB32" s="10">
        <f t="shared" si="8"/>
        <v>1</v>
      </c>
      <c r="BE32" s="21">
        <f t="shared" si="0"/>
        <v>18</v>
      </c>
      <c r="BF32" s="22">
        <f t="shared" si="9"/>
        <v>3.8415999999999997</v>
      </c>
      <c r="BG32" s="22">
        <f t="shared" si="1"/>
        <v>3.8415999999999997</v>
      </c>
      <c r="BH32" s="22">
        <f t="shared" si="10"/>
        <v>1.96</v>
      </c>
      <c r="BI32" s="22">
        <f t="shared" si="11"/>
        <v>3.8415999999999997</v>
      </c>
      <c r="BJ32" s="22">
        <f t="shared" si="2"/>
        <v>25.683199999999999</v>
      </c>
    </row>
    <row r="33" spans="1:62" x14ac:dyDescent="0.3">
      <c r="A33" s="36"/>
      <c r="B33" s="6" t="s">
        <v>91</v>
      </c>
      <c r="C33" s="12">
        <v>3</v>
      </c>
      <c r="D33" s="12">
        <v>2</v>
      </c>
      <c r="E33" s="12">
        <v>3</v>
      </c>
      <c r="F33" s="12"/>
      <c r="G33" s="12"/>
      <c r="H33" s="12"/>
      <c r="I33" s="12"/>
      <c r="J33" s="12"/>
      <c r="K33" s="12"/>
      <c r="L33" s="12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0">
        <f t="shared" si="3"/>
        <v>2.6666666666666665</v>
      </c>
      <c r="X33" s="10">
        <f t="shared" si="4"/>
        <v>0.57735026918962629</v>
      </c>
      <c r="Y33" s="10">
        <f t="shared" si="5"/>
        <v>0.88888888888888884</v>
      </c>
      <c r="Z33" s="10" t="str">
        <f t="shared" si="6"/>
        <v>VALIDO</v>
      </c>
      <c r="AA33" s="10">
        <f t="shared" si="7"/>
        <v>0.56499378523193988</v>
      </c>
      <c r="AB33" s="10">
        <f t="shared" si="8"/>
        <v>0.98010962867286955</v>
      </c>
      <c r="BE33" s="21">
        <f t="shared" si="0"/>
        <v>16</v>
      </c>
      <c r="BF33" s="22">
        <f t="shared" si="9"/>
        <v>3.8415999999999997</v>
      </c>
      <c r="BG33" s="22">
        <f t="shared" si="1"/>
        <v>7.3971555555555568</v>
      </c>
      <c r="BH33" s="22">
        <f t="shared" si="10"/>
        <v>2.7197712322097161</v>
      </c>
      <c r="BI33" s="22">
        <f t="shared" si="11"/>
        <v>5.3307516151310432</v>
      </c>
      <c r="BJ33" s="22">
        <f t="shared" si="2"/>
        <v>25.683199999999999</v>
      </c>
    </row>
    <row r="34" spans="1:62" x14ac:dyDescent="0.3">
      <c r="A34" s="37"/>
      <c r="B34" s="6" t="s">
        <v>28</v>
      </c>
      <c r="C34" s="12">
        <v>2</v>
      </c>
      <c r="D34" s="12">
        <v>2</v>
      </c>
      <c r="E34" s="12">
        <v>3</v>
      </c>
      <c r="F34" s="12"/>
      <c r="G34" s="12"/>
      <c r="H34" s="12"/>
      <c r="I34" s="12"/>
      <c r="J34" s="12"/>
      <c r="K34" s="12"/>
      <c r="L34" s="12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0">
        <f t="shared" si="3"/>
        <v>2.3333333333333335</v>
      </c>
      <c r="X34" s="10">
        <f t="shared" si="4"/>
        <v>0.57735026918962629</v>
      </c>
      <c r="Y34" s="10">
        <f t="shared" si="5"/>
        <v>0.77777777777777779</v>
      </c>
      <c r="Z34" s="10" t="str">
        <f t="shared" si="6"/>
        <v>VALIDO</v>
      </c>
      <c r="AA34" s="10">
        <f t="shared" si="7"/>
        <v>0.45258334367280528</v>
      </c>
      <c r="AB34" s="10">
        <f t="shared" si="8"/>
        <v>0.93677623768777285</v>
      </c>
      <c r="BE34" s="21">
        <f t="shared" si="0"/>
        <v>14</v>
      </c>
      <c r="BF34" s="22">
        <f t="shared" si="9"/>
        <v>3.8415999999999997</v>
      </c>
      <c r="BG34" s="22">
        <f t="shared" si="1"/>
        <v>10.063822222222221</v>
      </c>
      <c r="BH34" s="22">
        <f t="shared" si="10"/>
        <v>3.1723527896850032</v>
      </c>
      <c r="BI34" s="22">
        <f t="shared" si="11"/>
        <v>6.2178114677826066</v>
      </c>
      <c r="BJ34" s="22">
        <f t="shared" si="2"/>
        <v>25.683199999999999</v>
      </c>
    </row>
    <row r="35" spans="1:62" x14ac:dyDescent="0.3">
      <c r="A35" s="35" t="s">
        <v>38</v>
      </c>
      <c r="B35" s="6" t="s">
        <v>27</v>
      </c>
      <c r="C35" s="12">
        <v>3</v>
      </c>
      <c r="D35" s="12">
        <v>2</v>
      </c>
      <c r="E35" s="12">
        <v>3</v>
      </c>
      <c r="F35" s="12"/>
      <c r="G35" s="12"/>
      <c r="H35" s="12"/>
      <c r="I35" s="12"/>
      <c r="J35" s="12"/>
      <c r="K35" s="12"/>
      <c r="L35" s="12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0">
        <f t="shared" si="3"/>
        <v>2.6666666666666665</v>
      </c>
      <c r="X35" s="10">
        <f t="shared" si="4"/>
        <v>0.57735026918962629</v>
      </c>
      <c r="Y35" s="10">
        <f t="shared" si="5"/>
        <v>0.88888888888888884</v>
      </c>
      <c r="Z35" s="10" t="str">
        <f t="shared" si="6"/>
        <v>VALIDO</v>
      </c>
      <c r="AA35" s="10">
        <f t="shared" si="7"/>
        <v>0.56499378523193988</v>
      </c>
      <c r="AB35" s="10">
        <f t="shared" si="8"/>
        <v>0.98010962867286955</v>
      </c>
      <c r="BE35" s="21">
        <f t="shared" si="0"/>
        <v>16</v>
      </c>
      <c r="BF35" s="22">
        <f t="shared" si="9"/>
        <v>3.8415999999999997</v>
      </c>
      <c r="BG35" s="22">
        <f t="shared" si="1"/>
        <v>7.3971555555555568</v>
      </c>
      <c r="BH35" s="22">
        <f t="shared" si="10"/>
        <v>2.7197712322097161</v>
      </c>
      <c r="BI35" s="22">
        <f t="shared" si="11"/>
        <v>5.3307516151310432</v>
      </c>
      <c r="BJ35" s="22">
        <f t="shared" si="2"/>
        <v>25.683199999999999</v>
      </c>
    </row>
    <row r="36" spans="1:62" x14ac:dyDescent="0.3">
      <c r="A36" s="36"/>
      <c r="B36" s="6" t="s">
        <v>91</v>
      </c>
      <c r="C36" s="12">
        <v>3</v>
      </c>
      <c r="D36" s="12">
        <v>2</v>
      </c>
      <c r="E36" s="12">
        <v>3</v>
      </c>
      <c r="F36" s="12"/>
      <c r="G36" s="12"/>
      <c r="H36" s="12"/>
      <c r="I36" s="12"/>
      <c r="J36" s="12"/>
      <c r="K36" s="12"/>
      <c r="L36" s="12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0">
        <f t="shared" si="3"/>
        <v>2.6666666666666665</v>
      </c>
      <c r="X36" s="10">
        <f t="shared" si="4"/>
        <v>0.57735026918962629</v>
      </c>
      <c r="Y36" s="10">
        <f t="shared" si="5"/>
        <v>0.88888888888888884</v>
      </c>
      <c r="Z36" s="10" t="str">
        <f t="shared" si="6"/>
        <v>VALIDO</v>
      </c>
      <c r="AA36" s="10">
        <f t="shared" si="7"/>
        <v>0.56499378523193988</v>
      </c>
      <c r="AB36" s="10">
        <f t="shared" si="8"/>
        <v>0.98010962867286955</v>
      </c>
      <c r="BE36" s="21">
        <f t="shared" si="0"/>
        <v>16</v>
      </c>
      <c r="BF36" s="22">
        <f t="shared" si="9"/>
        <v>3.8415999999999997</v>
      </c>
      <c r="BG36" s="22">
        <f t="shared" si="1"/>
        <v>7.3971555555555568</v>
      </c>
      <c r="BH36" s="22">
        <f t="shared" si="10"/>
        <v>2.7197712322097161</v>
      </c>
      <c r="BI36" s="22">
        <f t="shared" si="11"/>
        <v>5.3307516151310432</v>
      </c>
      <c r="BJ36" s="22">
        <f t="shared" si="2"/>
        <v>25.683199999999999</v>
      </c>
    </row>
    <row r="37" spans="1:62" x14ac:dyDescent="0.3">
      <c r="A37" s="37"/>
      <c r="B37" s="6" t="s">
        <v>28</v>
      </c>
      <c r="C37" s="12">
        <v>2</v>
      </c>
      <c r="D37" s="12">
        <v>1</v>
      </c>
      <c r="E37" s="12">
        <v>3</v>
      </c>
      <c r="F37" s="12"/>
      <c r="G37" s="12"/>
      <c r="H37" s="12"/>
      <c r="I37" s="12"/>
      <c r="J37" s="12"/>
      <c r="K37" s="12"/>
      <c r="L37" s="12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0">
        <f t="shared" si="3"/>
        <v>2</v>
      </c>
      <c r="X37" s="10">
        <f t="shared" si="4"/>
        <v>1</v>
      </c>
      <c r="Y37" s="10">
        <f t="shared" si="5"/>
        <v>0.66666666666666663</v>
      </c>
      <c r="Z37" s="10" t="str">
        <f t="shared" si="6"/>
        <v>INVALIDO</v>
      </c>
      <c r="AA37" s="10">
        <f t="shared" si="7"/>
        <v>0.35419734749908977</v>
      </c>
      <c r="AB37" s="10">
        <f t="shared" si="8"/>
        <v>0.87941840131725713</v>
      </c>
      <c r="BE37" s="21">
        <f t="shared" si="0"/>
        <v>12</v>
      </c>
      <c r="BF37" s="22">
        <f t="shared" si="9"/>
        <v>3.8415999999999997</v>
      </c>
      <c r="BG37" s="22">
        <f t="shared" si="1"/>
        <v>11.8416</v>
      </c>
      <c r="BH37" s="22">
        <f t="shared" si="10"/>
        <v>3.4411625942404989</v>
      </c>
      <c r="BI37" s="22">
        <f t="shared" si="11"/>
        <v>6.7446786847113778</v>
      </c>
      <c r="BJ37" s="22">
        <f t="shared" si="2"/>
        <v>25.683199999999999</v>
      </c>
    </row>
    <row r="38" spans="1:62" x14ac:dyDescent="0.3">
      <c r="A38" s="35" t="s">
        <v>39</v>
      </c>
      <c r="B38" s="6" t="s">
        <v>27</v>
      </c>
      <c r="C38" s="13">
        <v>3</v>
      </c>
      <c r="D38" s="12">
        <v>3</v>
      </c>
      <c r="E38" s="12">
        <v>3</v>
      </c>
      <c r="F38" s="12"/>
      <c r="G38" s="12"/>
      <c r="H38" s="12"/>
      <c r="I38" s="12"/>
      <c r="J38" s="12"/>
      <c r="K38" s="12"/>
      <c r="L38" s="12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0">
        <f t="shared" si="3"/>
        <v>3</v>
      </c>
      <c r="X38" s="10">
        <f t="shared" si="4"/>
        <v>0</v>
      </c>
      <c r="Y38" s="10">
        <f t="shared" si="5"/>
        <v>1</v>
      </c>
      <c r="Z38" s="10" t="str">
        <f t="shared" si="6"/>
        <v>VALIDO</v>
      </c>
      <c r="AA38" s="10">
        <f t="shared" si="7"/>
        <v>0.70084724644904062</v>
      </c>
      <c r="AB38" s="10">
        <f t="shared" si="8"/>
        <v>1</v>
      </c>
      <c r="BE38" s="21">
        <f t="shared" si="0"/>
        <v>18</v>
      </c>
      <c r="BF38" s="22">
        <f t="shared" si="9"/>
        <v>3.8415999999999997</v>
      </c>
      <c r="BG38" s="22">
        <f t="shared" si="1"/>
        <v>3.8415999999999997</v>
      </c>
      <c r="BH38" s="22">
        <f t="shared" si="10"/>
        <v>1.96</v>
      </c>
      <c r="BI38" s="22">
        <f t="shared" si="11"/>
        <v>3.8415999999999997</v>
      </c>
      <c r="BJ38" s="22">
        <f t="shared" si="2"/>
        <v>25.683199999999999</v>
      </c>
    </row>
    <row r="39" spans="1:62" x14ac:dyDescent="0.3">
      <c r="A39" s="36"/>
      <c r="B39" s="6" t="s">
        <v>91</v>
      </c>
      <c r="C39" s="13">
        <v>3</v>
      </c>
      <c r="D39" s="12">
        <v>3</v>
      </c>
      <c r="E39" s="12">
        <v>3</v>
      </c>
      <c r="F39" s="12"/>
      <c r="G39" s="12"/>
      <c r="H39" s="12"/>
      <c r="I39" s="12"/>
      <c r="J39" s="12"/>
      <c r="K39" s="12"/>
      <c r="L39" s="12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0">
        <f t="shared" si="3"/>
        <v>3</v>
      </c>
      <c r="X39" s="10">
        <f t="shared" si="4"/>
        <v>0</v>
      </c>
      <c r="Y39" s="10">
        <f t="shared" si="5"/>
        <v>1</v>
      </c>
      <c r="Z39" s="10" t="str">
        <f t="shared" si="6"/>
        <v>VALIDO</v>
      </c>
      <c r="AA39" s="10">
        <f t="shared" si="7"/>
        <v>0.70084724644904062</v>
      </c>
      <c r="AB39" s="10">
        <f t="shared" si="8"/>
        <v>1</v>
      </c>
      <c r="BE39" s="21">
        <f t="shared" si="0"/>
        <v>18</v>
      </c>
      <c r="BF39" s="22">
        <f t="shared" si="9"/>
        <v>3.8415999999999997</v>
      </c>
      <c r="BG39" s="22">
        <f t="shared" si="1"/>
        <v>3.8415999999999997</v>
      </c>
      <c r="BH39" s="22">
        <f t="shared" si="10"/>
        <v>1.96</v>
      </c>
      <c r="BI39" s="22">
        <f t="shared" si="11"/>
        <v>3.8415999999999997</v>
      </c>
      <c r="BJ39" s="22">
        <f t="shared" si="2"/>
        <v>25.683199999999999</v>
      </c>
    </row>
    <row r="40" spans="1:62" x14ac:dyDescent="0.3">
      <c r="A40" s="37"/>
      <c r="B40" s="6" t="s">
        <v>28</v>
      </c>
      <c r="C40" s="13">
        <v>3</v>
      </c>
      <c r="D40" s="12">
        <v>3</v>
      </c>
      <c r="E40" s="12">
        <v>3</v>
      </c>
      <c r="F40" s="12"/>
      <c r="G40" s="12"/>
      <c r="H40" s="12"/>
      <c r="I40" s="12"/>
      <c r="J40" s="12"/>
      <c r="K40" s="12"/>
      <c r="L40" s="12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0">
        <f t="shared" si="3"/>
        <v>3</v>
      </c>
      <c r="X40" s="10">
        <f t="shared" si="4"/>
        <v>0</v>
      </c>
      <c r="Y40" s="10">
        <f t="shared" si="5"/>
        <v>1</v>
      </c>
      <c r="Z40" s="10" t="str">
        <f t="shared" si="6"/>
        <v>VALIDO</v>
      </c>
      <c r="AA40" s="10">
        <f t="shared" si="7"/>
        <v>0.70084724644904062</v>
      </c>
      <c r="AB40" s="10">
        <f t="shared" si="8"/>
        <v>1</v>
      </c>
      <c r="BE40" s="21">
        <f t="shared" si="0"/>
        <v>18</v>
      </c>
      <c r="BF40" s="22">
        <f t="shared" si="9"/>
        <v>3.8415999999999997</v>
      </c>
      <c r="BG40" s="22">
        <f t="shared" si="1"/>
        <v>3.8415999999999997</v>
      </c>
      <c r="BH40" s="22">
        <f t="shared" si="10"/>
        <v>1.96</v>
      </c>
      <c r="BI40" s="22">
        <f t="shared" si="11"/>
        <v>3.8415999999999997</v>
      </c>
      <c r="BJ40" s="22">
        <f t="shared" si="2"/>
        <v>25.683199999999999</v>
      </c>
    </row>
    <row r="41" spans="1:62" x14ac:dyDescent="0.3">
      <c r="A41" s="34" t="s">
        <v>40</v>
      </c>
      <c r="B41" s="7" t="s">
        <v>27</v>
      </c>
      <c r="C41" s="13">
        <v>3</v>
      </c>
      <c r="D41" s="12">
        <v>2</v>
      </c>
      <c r="E41" s="12">
        <v>3</v>
      </c>
      <c r="F41" s="12"/>
      <c r="G41" s="12"/>
      <c r="H41" s="12"/>
      <c r="I41" s="12"/>
      <c r="J41" s="12"/>
      <c r="K41" s="12"/>
      <c r="L41" s="12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0">
        <f t="shared" si="3"/>
        <v>2.6666666666666665</v>
      </c>
      <c r="X41" s="10">
        <f t="shared" si="4"/>
        <v>0.57735026918962629</v>
      </c>
      <c r="Y41" s="10">
        <f t="shared" si="5"/>
        <v>0.88888888888888884</v>
      </c>
      <c r="Z41" s="10" t="str">
        <f t="shared" si="6"/>
        <v>VALIDO</v>
      </c>
      <c r="AA41" s="10">
        <f t="shared" si="7"/>
        <v>0.56499378523193988</v>
      </c>
      <c r="AB41" s="10">
        <f t="shared" si="8"/>
        <v>0.98010962867286955</v>
      </c>
      <c r="BE41" s="21">
        <f t="shared" si="0"/>
        <v>16</v>
      </c>
      <c r="BF41" s="22">
        <f t="shared" si="9"/>
        <v>3.8415999999999997</v>
      </c>
      <c r="BG41" s="22">
        <f t="shared" si="1"/>
        <v>7.3971555555555568</v>
      </c>
      <c r="BH41" s="22">
        <f t="shared" si="10"/>
        <v>2.7197712322097161</v>
      </c>
      <c r="BI41" s="22">
        <f t="shared" si="11"/>
        <v>5.3307516151310432</v>
      </c>
      <c r="BJ41" s="22">
        <f t="shared" si="2"/>
        <v>25.683199999999999</v>
      </c>
    </row>
    <row r="42" spans="1:62" x14ac:dyDescent="0.3">
      <c r="A42" s="34"/>
      <c r="B42" s="7" t="s">
        <v>91</v>
      </c>
      <c r="C42" s="13">
        <v>3</v>
      </c>
      <c r="D42" s="12">
        <v>3</v>
      </c>
      <c r="E42" s="12">
        <v>3</v>
      </c>
      <c r="F42" s="12"/>
      <c r="G42" s="12"/>
      <c r="H42" s="12"/>
      <c r="I42" s="12"/>
      <c r="J42" s="12"/>
      <c r="K42" s="12"/>
      <c r="L42" s="12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0">
        <f t="shared" si="3"/>
        <v>3</v>
      </c>
      <c r="X42" s="10">
        <f t="shared" si="4"/>
        <v>0</v>
      </c>
      <c r="Y42" s="10">
        <f t="shared" si="5"/>
        <v>1</v>
      </c>
      <c r="Z42" s="10" t="str">
        <f t="shared" si="6"/>
        <v>VALIDO</v>
      </c>
      <c r="AA42" s="10">
        <f t="shared" si="7"/>
        <v>0.70084724644904062</v>
      </c>
      <c r="AB42" s="10">
        <f t="shared" si="8"/>
        <v>1</v>
      </c>
      <c r="BE42" s="21">
        <f t="shared" si="0"/>
        <v>18</v>
      </c>
      <c r="BF42" s="22">
        <f t="shared" si="9"/>
        <v>3.8415999999999997</v>
      </c>
      <c r="BG42" s="22">
        <f t="shared" si="1"/>
        <v>3.8415999999999997</v>
      </c>
      <c r="BH42" s="22">
        <f t="shared" si="10"/>
        <v>1.96</v>
      </c>
      <c r="BI42" s="22">
        <f t="shared" si="11"/>
        <v>3.8415999999999997</v>
      </c>
      <c r="BJ42" s="22">
        <f t="shared" si="2"/>
        <v>25.683199999999999</v>
      </c>
    </row>
    <row r="43" spans="1:62" x14ac:dyDescent="0.3">
      <c r="A43" s="34"/>
      <c r="B43" s="7" t="s">
        <v>28</v>
      </c>
      <c r="C43" s="13">
        <v>3</v>
      </c>
      <c r="D43" s="12">
        <v>1</v>
      </c>
      <c r="E43" s="12">
        <v>3</v>
      </c>
      <c r="F43" s="12"/>
      <c r="G43" s="12"/>
      <c r="H43" s="12"/>
      <c r="I43" s="12"/>
      <c r="J43" s="12"/>
      <c r="K43" s="12"/>
      <c r="L43" s="12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0">
        <f t="shared" si="3"/>
        <v>2.3333333333333335</v>
      </c>
      <c r="X43" s="10">
        <f t="shared" si="4"/>
        <v>1.1547005383792517</v>
      </c>
      <c r="Y43" s="10">
        <f t="shared" si="5"/>
        <v>0.77777777777777779</v>
      </c>
      <c r="Z43" s="10" t="str">
        <f t="shared" si="6"/>
        <v>VALIDO</v>
      </c>
      <c r="AA43" s="10">
        <f t="shared" si="7"/>
        <v>0.45258334367280528</v>
      </c>
      <c r="AB43" s="10">
        <f t="shared" si="8"/>
        <v>0.93677623768777285</v>
      </c>
      <c r="BE43" s="21">
        <f t="shared" si="0"/>
        <v>14</v>
      </c>
      <c r="BF43" s="22">
        <f t="shared" si="9"/>
        <v>3.8415999999999997</v>
      </c>
      <c r="BG43" s="22">
        <f t="shared" si="1"/>
        <v>10.063822222222221</v>
      </c>
      <c r="BH43" s="22">
        <f t="shared" si="10"/>
        <v>3.1723527896850032</v>
      </c>
      <c r="BI43" s="22">
        <f t="shared" si="11"/>
        <v>6.2178114677826066</v>
      </c>
      <c r="BJ43" s="22">
        <f t="shared" si="2"/>
        <v>25.683199999999999</v>
      </c>
    </row>
    <row r="44" spans="1:62" x14ac:dyDescent="0.3">
      <c r="A44" s="34" t="s">
        <v>41</v>
      </c>
      <c r="B44" s="7" t="s">
        <v>27</v>
      </c>
      <c r="C44" s="13">
        <v>3</v>
      </c>
      <c r="D44" s="12">
        <v>3</v>
      </c>
      <c r="E44" s="12">
        <v>3</v>
      </c>
      <c r="F44" s="12"/>
      <c r="G44" s="12"/>
      <c r="H44" s="12"/>
      <c r="I44" s="12"/>
      <c r="J44" s="12"/>
      <c r="K44" s="12"/>
      <c r="L44" s="12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0">
        <f t="shared" si="3"/>
        <v>3</v>
      </c>
      <c r="X44" s="10">
        <f t="shared" si="4"/>
        <v>0</v>
      </c>
      <c r="Y44" s="10">
        <f t="shared" si="5"/>
        <v>1</v>
      </c>
      <c r="Z44" s="10" t="str">
        <f t="shared" si="6"/>
        <v>VALIDO</v>
      </c>
      <c r="AA44" s="10">
        <f t="shared" si="7"/>
        <v>0.70084724644904062</v>
      </c>
      <c r="AB44" s="10">
        <f t="shared" si="8"/>
        <v>1</v>
      </c>
      <c r="BE44" s="21">
        <f t="shared" si="0"/>
        <v>18</v>
      </c>
      <c r="BF44" s="22">
        <f t="shared" si="9"/>
        <v>3.8415999999999997</v>
      </c>
      <c r="BG44" s="22">
        <f t="shared" si="1"/>
        <v>3.8415999999999997</v>
      </c>
      <c r="BH44" s="22">
        <f t="shared" si="10"/>
        <v>1.96</v>
      </c>
      <c r="BI44" s="22">
        <f t="shared" si="11"/>
        <v>3.8415999999999997</v>
      </c>
      <c r="BJ44" s="22">
        <f t="shared" si="2"/>
        <v>25.683199999999999</v>
      </c>
    </row>
    <row r="45" spans="1:62" x14ac:dyDescent="0.3">
      <c r="A45" s="34"/>
      <c r="B45" s="7" t="s">
        <v>91</v>
      </c>
      <c r="C45" s="13">
        <v>3</v>
      </c>
      <c r="D45" s="12">
        <v>3</v>
      </c>
      <c r="E45" s="12">
        <v>2</v>
      </c>
      <c r="F45" s="12"/>
      <c r="G45" s="12"/>
      <c r="H45" s="12"/>
      <c r="I45" s="12"/>
      <c r="J45" s="12"/>
      <c r="K45" s="12"/>
      <c r="L45" s="12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0">
        <f t="shared" si="3"/>
        <v>2.6666666666666665</v>
      </c>
      <c r="X45" s="10">
        <f t="shared" si="4"/>
        <v>0.57735026918962629</v>
      </c>
      <c r="Y45" s="10">
        <f t="shared" si="5"/>
        <v>0.88888888888888884</v>
      </c>
      <c r="Z45" s="10" t="str">
        <f t="shared" si="6"/>
        <v>VALIDO</v>
      </c>
      <c r="AA45" s="10">
        <f t="shared" si="7"/>
        <v>0.56499378523193988</v>
      </c>
      <c r="AB45" s="10">
        <f t="shared" si="8"/>
        <v>0.98010962867286955</v>
      </c>
      <c r="BE45" s="21">
        <f t="shared" si="0"/>
        <v>16</v>
      </c>
      <c r="BF45" s="22">
        <f t="shared" si="9"/>
        <v>3.8415999999999997</v>
      </c>
      <c r="BG45" s="22">
        <f t="shared" si="1"/>
        <v>7.3971555555555568</v>
      </c>
      <c r="BH45" s="22">
        <f t="shared" si="10"/>
        <v>2.7197712322097161</v>
      </c>
      <c r="BI45" s="22">
        <f t="shared" si="11"/>
        <v>5.3307516151310432</v>
      </c>
      <c r="BJ45" s="22">
        <f t="shared" si="2"/>
        <v>25.683199999999999</v>
      </c>
    </row>
    <row r="46" spans="1:62" x14ac:dyDescent="0.3">
      <c r="A46" s="34"/>
      <c r="B46" s="7" t="s">
        <v>28</v>
      </c>
      <c r="C46" s="13">
        <v>3</v>
      </c>
      <c r="D46" s="12">
        <v>3</v>
      </c>
      <c r="E46" s="12">
        <v>3</v>
      </c>
      <c r="F46" s="12"/>
      <c r="G46" s="12"/>
      <c r="H46" s="12"/>
      <c r="I46" s="12"/>
      <c r="J46" s="12"/>
      <c r="K46" s="12"/>
      <c r="L46" s="12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0">
        <f t="shared" si="3"/>
        <v>3</v>
      </c>
      <c r="X46" s="10">
        <f t="shared" si="4"/>
        <v>0</v>
      </c>
      <c r="Y46" s="10">
        <f t="shared" si="5"/>
        <v>1</v>
      </c>
      <c r="Z46" s="10" t="str">
        <f t="shared" si="6"/>
        <v>VALIDO</v>
      </c>
      <c r="AA46" s="10">
        <f t="shared" si="7"/>
        <v>0.70084724644904062</v>
      </c>
      <c r="AB46" s="10">
        <f t="shared" si="8"/>
        <v>1</v>
      </c>
      <c r="BE46" s="21">
        <f t="shared" si="0"/>
        <v>18</v>
      </c>
      <c r="BF46" s="22">
        <f t="shared" si="9"/>
        <v>3.8415999999999997</v>
      </c>
      <c r="BG46" s="22">
        <f t="shared" si="1"/>
        <v>3.8415999999999997</v>
      </c>
      <c r="BH46" s="22">
        <f t="shared" si="10"/>
        <v>1.96</v>
      </c>
      <c r="BI46" s="22">
        <f t="shared" si="11"/>
        <v>3.8415999999999997</v>
      </c>
      <c r="BJ46" s="22">
        <f t="shared" si="2"/>
        <v>25.683199999999999</v>
      </c>
    </row>
    <row r="47" spans="1:62" x14ac:dyDescent="0.3">
      <c r="A47" s="35" t="s">
        <v>42</v>
      </c>
      <c r="B47" s="6" t="s">
        <v>27</v>
      </c>
      <c r="C47" s="13">
        <v>3</v>
      </c>
      <c r="D47" s="12">
        <v>3</v>
      </c>
      <c r="E47" s="12">
        <v>3</v>
      </c>
      <c r="F47" s="12"/>
      <c r="G47" s="12"/>
      <c r="H47" s="12"/>
      <c r="I47" s="12"/>
      <c r="J47" s="12"/>
      <c r="K47" s="12"/>
      <c r="L47" s="12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0">
        <f t="shared" si="3"/>
        <v>3</v>
      </c>
      <c r="X47" s="10">
        <f t="shared" si="4"/>
        <v>0</v>
      </c>
      <c r="Y47" s="10">
        <f t="shared" si="5"/>
        <v>1</v>
      </c>
      <c r="Z47" s="10" t="str">
        <f t="shared" si="6"/>
        <v>VALIDO</v>
      </c>
      <c r="AA47" s="10">
        <f t="shared" si="7"/>
        <v>0.70084724644904062</v>
      </c>
      <c r="AB47" s="10">
        <f t="shared" si="8"/>
        <v>1</v>
      </c>
      <c r="BE47" s="21">
        <f t="shared" si="0"/>
        <v>18</v>
      </c>
      <c r="BF47" s="22">
        <f t="shared" si="9"/>
        <v>3.8415999999999997</v>
      </c>
      <c r="BG47" s="22">
        <f t="shared" si="1"/>
        <v>3.8415999999999997</v>
      </c>
      <c r="BH47" s="22">
        <f t="shared" si="10"/>
        <v>1.96</v>
      </c>
      <c r="BI47" s="22">
        <f t="shared" si="11"/>
        <v>3.8415999999999997</v>
      </c>
      <c r="BJ47" s="22">
        <f t="shared" si="2"/>
        <v>25.683199999999999</v>
      </c>
    </row>
    <row r="48" spans="1:62" x14ac:dyDescent="0.3">
      <c r="A48" s="36"/>
      <c r="B48" s="6" t="s">
        <v>91</v>
      </c>
      <c r="C48" s="13">
        <v>3</v>
      </c>
      <c r="D48" s="12">
        <v>3</v>
      </c>
      <c r="E48" s="12">
        <v>3</v>
      </c>
      <c r="F48" s="12"/>
      <c r="G48" s="12"/>
      <c r="H48" s="12"/>
      <c r="I48" s="12"/>
      <c r="J48" s="12"/>
      <c r="K48" s="12"/>
      <c r="L48" s="12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0">
        <f t="shared" si="3"/>
        <v>3</v>
      </c>
      <c r="X48" s="10">
        <f t="shared" si="4"/>
        <v>0</v>
      </c>
      <c r="Y48" s="10">
        <f t="shared" si="5"/>
        <v>1</v>
      </c>
      <c r="Z48" s="10" t="str">
        <f t="shared" si="6"/>
        <v>VALIDO</v>
      </c>
      <c r="AA48" s="10">
        <f t="shared" si="7"/>
        <v>0.70084724644904062</v>
      </c>
      <c r="AB48" s="10">
        <f t="shared" si="8"/>
        <v>1</v>
      </c>
      <c r="BE48" s="21">
        <f t="shared" si="0"/>
        <v>18</v>
      </c>
      <c r="BF48" s="22">
        <f t="shared" si="9"/>
        <v>3.8415999999999997</v>
      </c>
      <c r="BG48" s="22">
        <f t="shared" si="1"/>
        <v>3.8415999999999997</v>
      </c>
      <c r="BH48" s="22">
        <f t="shared" si="10"/>
        <v>1.96</v>
      </c>
      <c r="BI48" s="22">
        <f t="shared" si="11"/>
        <v>3.8415999999999997</v>
      </c>
      <c r="BJ48" s="22">
        <f t="shared" si="2"/>
        <v>25.683199999999999</v>
      </c>
    </row>
    <row r="49" spans="1:62" x14ac:dyDescent="0.3">
      <c r="A49" s="37"/>
      <c r="B49" s="6" t="s">
        <v>28</v>
      </c>
      <c r="C49" s="13">
        <v>3</v>
      </c>
      <c r="D49" s="12">
        <v>3</v>
      </c>
      <c r="E49" s="12">
        <v>3</v>
      </c>
      <c r="F49" s="12"/>
      <c r="G49" s="12"/>
      <c r="H49" s="12"/>
      <c r="I49" s="12"/>
      <c r="J49" s="12"/>
      <c r="K49" s="12"/>
      <c r="L49" s="12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0">
        <f t="shared" si="3"/>
        <v>3</v>
      </c>
      <c r="X49" s="10">
        <f t="shared" si="4"/>
        <v>0</v>
      </c>
      <c r="Y49" s="10">
        <f t="shared" si="5"/>
        <v>1</v>
      </c>
      <c r="Z49" s="10" t="str">
        <f t="shared" si="6"/>
        <v>VALIDO</v>
      </c>
      <c r="AA49" s="10">
        <f t="shared" si="7"/>
        <v>0.70084724644904062</v>
      </c>
      <c r="AB49" s="10">
        <f t="shared" si="8"/>
        <v>1</v>
      </c>
      <c r="BE49" s="21">
        <f t="shared" si="0"/>
        <v>18</v>
      </c>
      <c r="BF49" s="22">
        <f t="shared" si="9"/>
        <v>3.8415999999999997</v>
      </c>
      <c r="BG49" s="22">
        <f t="shared" si="1"/>
        <v>3.8415999999999997</v>
      </c>
      <c r="BH49" s="22">
        <f t="shared" si="10"/>
        <v>1.96</v>
      </c>
      <c r="BI49" s="22">
        <f t="shared" si="11"/>
        <v>3.8415999999999997</v>
      </c>
      <c r="BJ49" s="22">
        <f t="shared" si="2"/>
        <v>25.683199999999999</v>
      </c>
    </row>
    <row r="50" spans="1:62" x14ac:dyDescent="0.3">
      <c r="A50" s="34" t="s">
        <v>43</v>
      </c>
      <c r="B50" s="7" t="s">
        <v>27</v>
      </c>
      <c r="C50" s="13">
        <v>3</v>
      </c>
      <c r="D50" s="12">
        <v>2</v>
      </c>
      <c r="E50" s="12">
        <v>3</v>
      </c>
      <c r="F50" s="12"/>
      <c r="G50" s="12"/>
      <c r="H50" s="12"/>
      <c r="I50" s="12"/>
      <c r="J50" s="12"/>
      <c r="K50" s="12"/>
      <c r="L50" s="12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0">
        <f t="shared" si="3"/>
        <v>2.6666666666666665</v>
      </c>
      <c r="X50" s="10">
        <f t="shared" si="4"/>
        <v>0.57735026918962629</v>
      </c>
      <c r="Y50" s="10">
        <f t="shared" si="5"/>
        <v>0.88888888888888884</v>
      </c>
      <c r="Z50" s="10" t="str">
        <f t="shared" si="6"/>
        <v>VALIDO</v>
      </c>
      <c r="AA50" s="10">
        <f t="shared" si="7"/>
        <v>0.56499378523193988</v>
      </c>
      <c r="AB50" s="10">
        <f t="shared" si="8"/>
        <v>0.98010962867286955</v>
      </c>
      <c r="BE50" s="21">
        <f t="shared" si="0"/>
        <v>16</v>
      </c>
      <c r="BF50" s="22">
        <f t="shared" si="9"/>
        <v>3.8415999999999997</v>
      </c>
      <c r="BG50" s="22">
        <f t="shared" si="1"/>
        <v>7.3971555555555568</v>
      </c>
      <c r="BH50" s="22">
        <f t="shared" si="10"/>
        <v>2.7197712322097161</v>
      </c>
      <c r="BI50" s="22">
        <f t="shared" si="11"/>
        <v>5.3307516151310432</v>
      </c>
      <c r="BJ50" s="22">
        <f t="shared" si="2"/>
        <v>25.683199999999999</v>
      </c>
    </row>
    <row r="51" spans="1:62" x14ac:dyDescent="0.3">
      <c r="A51" s="34"/>
      <c r="B51" s="7" t="s">
        <v>91</v>
      </c>
      <c r="C51" s="13">
        <v>3</v>
      </c>
      <c r="D51" s="12">
        <v>3</v>
      </c>
      <c r="E51" s="12">
        <v>3</v>
      </c>
      <c r="F51" s="12"/>
      <c r="G51" s="12"/>
      <c r="H51" s="12"/>
      <c r="I51" s="12"/>
      <c r="J51" s="12"/>
      <c r="K51" s="12"/>
      <c r="L51" s="12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0">
        <f t="shared" si="3"/>
        <v>3</v>
      </c>
      <c r="X51" s="10">
        <f t="shared" si="4"/>
        <v>0</v>
      </c>
      <c r="Y51" s="10">
        <f t="shared" si="5"/>
        <v>1</v>
      </c>
      <c r="Z51" s="10" t="str">
        <f t="shared" si="6"/>
        <v>VALIDO</v>
      </c>
      <c r="AA51" s="10">
        <f t="shared" si="7"/>
        <v>0.70084724644904062</v>
      </c>
      <c r="AB51" s="10">
        <f t="shared" si="8"/>
        <v>1</v>
      </c>
      <c r="BE51" s="21">
        <f t="shared" si="0"/>
        <v>18</v>
      </c>
      <c r="BF51" s="22">
        <f t="shared" si="9"/>
        <v>3.8415999999999997</v>
      </c>
      <c r="BG51" s="22">
        <f t="shared" si="1"/>
        <v>3.8415999999999997</v>
      </c>
      <c r="BH51" s="22">
        <f t="shared" si="10"/>
        <v>1.96</v>
      </c>
      <c r="BI51" s="22">
        <f t="shared" si="11"/>
        <v>3.8415999999999997</v>
      </c>
      <c r="BJ51" s="22">
        <f t="shared" si="2"/>
        <v>25.683199999999999</v>
      </c>
    </row>
    <row r="52" spans="1:62" x14ac:dyDescent="0.3">
      <c r="A52" s="34"/>
      <c r="B52" s="7" t="s">
        <v>28</v>
      </c>
      <c r="C52" s="13">
        <v>3</v>
      </c>
      <c r="D52" s="12">
        <v>1</v>
      </c>
      <c r="E52" s="12">
        <v>3</v>
      </c>
      <c r="F52" s="12"/>
      <c r="G52" s="12"/>
      <c r="H52" s="12"/>
      <c r="I52" s="12"/>
      <c r="J52" s="12"/>
      <c r="K52" s="12"/>
      <c r="L52" s="12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0">
        <f t="shared" si="3"/>
        <v>2.3333333333333335</v>
      </c>
      <c r="X52" s="10">
        <f t="shared" si="4"/>
        <v>1.1547005383792517</v>
      </c>
      <c r="Y52" s="10">
        <f t="shared" si="5"/>
        <v>0.77777777777777779</v>
      </c>
      <c r="Z52" s="10" t="str">
        <f t="shared" si="6"/>
        <v>VALIDO</v>
      </c>
      <c r="AA52" s="10">
        <f t="shared" si="7"/>
        <v>0.45258334367280528</v>
      </c>
      <c r="AB52" s="10">
        <f t="shared" si="8"/>
        <v>0.93677623768777285</v>
      </c>
      <c r="BE52" s="21">
        <f t="shared" si="0"/>
        <v>14</v>
      </c>
      <c r="BF52" s="22">
        <f t="shared" si="9"/>
        <v>3.8415999999999997</v>
      </c>
      <c r="BG52" s="22">
        <f t="shared" si="1"/>
        <v>10.063822222222221</v>
      </c>
      <c r="BH52" s="22">
        <f t="shared" si="10"/>
        <v>3.1723527896850032</v>
      </c>
      <c r="BI52" s="22">
        <f t="shared" si="11"/>
        <v>6.2178114677826066</v>
      </c>
      <c r="BJ52" s="22">
        <f t="shared" si="2"/>
        <v>25.683199999999999</v>
      </c>
    </row>
    <row r="53" spans="1:62" x14ac:dyDescent="0.3">
      <c r="A53" s="34" t="s">
        <v>44</v>
      </c>
      <c r="B53" s="7" t="s">
        <v>27</v>
      </c>
      <c r="C53" s="13">
        <v>3</v>
      </c>
      <c r="D53" s="12">
        <v>3</v>
      </c>
      <c r="E53" s="12">
        <v>3</v>
      </c>
      <c r="F53" s="12"/>
      <c r="G53" s="12"/>
      <c r="H53" s="12"/>
      <c r="I53" s="12"/>
      <c r="J53" s="12"/>
      <c r="K53" s="12"/>
      <c r="L53" s="12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0">
        <f t="shared" si="3"/>
        <v>3</v>
      </c>
      <c r="X53" s="10">
        <f t="shared" si="4"/>
        <v>0</v>
      </c>
      <c r="Y53" s="10">
        <f t="shared" si="5"/>
        <v>1</v>
      </c>
      <c r="Z53" s="10" t="str">
        <f t="shared" si="6"/>
        <v>VALIDO</v>
      </c>
      <c r="AA53" s="10">
        <f t="shared" si="7"/>
        <v>0.70084724644904062</v>
      </c>
      <c r="AB53" s="10">
        <f t="shared" si="8"/>
        <v>1</v>
      </c>
      <c r="BE53" s="21">
        <f t="shared" si="0"/>
        <v>18</v>
      </c>
      <c r="BF53" s="22">
        <f t="shared" si="9"/>
        <v>3.8415999999999997</v>
      </c>
      <c r="BG53" s="22">
        <f t="shared" si="1"/>
        <v>3.8415999999999997</v>
      </c>
      <c r="BH53" s="22">
        <f t="shared" si="10"/>
        <v>1.96</v>
      </c>
      <c r="BI53" s="22">
        <f t="shared" si="11"/>
        <v>3.8415999999999997</v>
      </c>
      <c r="BJ53" s="22">
        <f t="shared" si="2"/>
        <v>25.683199999999999</v>
      </c>
    </row>
    <row r="54" spans="1:62" x14ac:dyDescent="0.3">
      <c r="A54" s="34"/>
      <c r="B54" s="7" t="s">
        <v>91</v>
      </c>
      <c r="C54" s="13">
        <v>3</v>
      </c>
      <c r="D54" s="12">
        <v>3</v>
      </c>
      <c r="E54" s="12">
        <v>2</v>
      </c>
      <c r="F54" s="12"/>
      <c r="G54" s="12"/>
      <c r="H54" s="12"/>
      <c r="I54" s="12"/>
      <c r="J54" s="12"/>
      <c r="K54" s="12"/>
      <c r="L54" s="12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0">
        <f t="shared" si="3"/>
        <v>2.6666666666666665</v>
      </c>
      <c r="X54" s="10">
        <f t="shared" si="4"/>
        <v>0.57735026918962629</v>
      </c>
      <c r="Y54" s="10">
        <f t="shared" si="5"/>
        <v>0.88888888888888884</v>
      </c>
      <c r="Z54" s="10" t="str">
        <f t="shared" si="6"/>
        <v>VALIDO</v>
      </c>
      <c r="AA54" s="10">
        <f t="shared" si="7"/>
        <v>0.56499378523193988</v>
      </c>
      <c r="AB54" s="10">
        <f t="shared" si="8"/>
        <v>0.98010962867286955</v>
      </c>
      <c r="BE54" s="21">
        <f t="shared" si="0"/>
        <v>16</v>
      </c>
      <c r="BF54" s="22">
        <f t="shared" si="9"/>
        <v>3.8415999999999997</v>
      </c>
      <c r="BG54" s="22">
        <f t="shared" si="1"/>
        <v>7.3971555555555568</v>
      </c>
      <c r="BH54" s="22">
        <f t="shared" si="10"/>
        <v>2.7197712322097161</v>
      </c>
      <c r="BI54" s="22">
        <f t="shared" si="11"/>
        <v>5.3307516151310432</v>
      </c>
      <c r="BJ54" s="22">
        <f t="shared" si="2"/>
        <v>25.683199999999999</v>
      </c>
    </row>
    <row r="55" spans="1:62" x14ac:dyDescent="0.3">
      <c r="A55" s="34"/>
      <c r="B55" s="7" t="s">
        <v>28</v>
      </c>
      <c r="C55" s="13">
        <v>3</v>
      </c>
      <c r="D55" s="12">
        <v>3</v>
      </c>
      <c r="E55" s="12">
        <v>3</v>
      </c>
      <c r="F55" s="12"/>
      <c r="G55" s="12"/>
      <c r="H55" s="12"/>
      <c r="I55" s="12"/>
      <c r="J55" s="12"/>
      <c r="K55" s="12"/>
      <c r="L55" s="12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0">
        <f t="shared" si="3"/>
        <v>3</v>
      </c>
      <c r="X55" s="10">
        <f t="shared" si="4"/>
        <v>0</v>
      </c>
      <c r="Y55" s="10">
        <f t="shared" si="5"/>
        <v>1</v>
      </c>
      <c r="Z55" s="10" t="str">
        <f t="shared" si="6"/>
        <v>VALIDO</v>
      </c>
      <c r="AA55" s="10">
        <f t="shared" si="7"/>
        <v>0.70084724644904062</v>
      </c>
      <c r="AB55" s="10">
        <f t="shared" si="8"/>
        <v>1</v>
      </c>
      <c r="BE55" s="21">
        <f t="shared" si="0"/>
        <v>18</v>
      </c>
      <c r="BF55" s="22">
        <f t="shared" si="9"/>
        <v>3.8415999999999997</v>
      </c>
      <c r="BG55" s="22">
        <f t="shared" si="1"/>
        <v>3.8415999999999997</v>
      </c>
      <c r="BH55" s="22">
        <f t="shared" si="10"/>
        <v>1.96</v>
      </c>
      <c r="BI55" s="22">
        <f t="shared" si="11"/>
        <v>3.8415999999999997</v>
      </c>
      <c r="BJ55" s="22">
        <f t="shared" si="2"/>
        <v>25.683199999999999</v>
      </c>
    </row>
    <row r="56" spans="1:62" x14ac:dyDescent="0.3">
      <c r="A56" s="35" t="s">
        <v>45</v>
      </c>
      <c r="B56" s="6" t="s">
        <v>27</v>
      </c>
      <c r="C56" s="13">
        <v>3</v>
      </c>
      <c r="D56" s="12">
        <v>3</v>
      </c>
      <c r="E56" s="12">
        <v>3</v>
      </c>
      <c r="F56" s="12"/>
      <c r="G56" s="12"/>
      <c r="H56" s="12"/>
      <c r="I56" s="12"/>
      <c r="J56" s="12"/>
      <c r="K56" s="12"/>
      <c r="L56" s="12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0">
        <f t="shared" si="3"/>
        <v>3</v>
      </c>
      <c r="X56" s="10">
        <f t="shared" si="4"/>
        <v>0</v>
      </c>
      <c r="Y56" s="10">
        <f t="shared" si="5"/>
        <v>1</v>
      </c>
      <c r="Z56" s="10" t="str">
        <f t="shared" si="6"/>
        <v>VALIDO</v>
      </c>
      <c r="AA56" s="10">
        <f t="shared" si="7"/>
        <v>0.70084724644904062</v>
      </c>
      <c r="AB56" s="10">
        <f t="shared" si="8"/>
        <v>1</v>
      </c>
      <c r="BE56" s="21">
        <f t="shared" si="0"/>
        <v>18</v>
      </c>
      <c r="BF56" s="22">
        <f t="shared" si="9"/>
        <v>3.8415999999999997</v>
      </c>
      <c r="BG56" s="22">
        <f t="shared" si="1"/>
        <v>3.8415999999999997</v>
      </c>
      <c r="BH56" s="22">
        <f t="shared" si="10"/>
        <v>1.96</v>
      </c>
      <c r="BI56" s="22">
        <f t="shared" si="11"/>
        <v>3.8415999999999997</v>
      </c>
      <c r="BJ56" s="22">
        <f t="shared" si="2"/>
        <v>25.683199999999999</v>
      </c>
    </row>
    <row r="57" spans="1:62" x14ac:dyDescent="0.3">
      <c r="A57" s="36"/>
      <c r="B57" s="6" t="s">
        <v>91</v>
      </c>
      <c r="C57" s="13">
        <v>3</v>
      </c>
      <c r="D57" s="12">
        <v>3</v>
      </c>
      <c r="E57" s="12">
        <v>3</v>
      </c>
      <c r="F57" s="12"/>
      <c r="G57" s="12"/>
      <c r="H57" s="12"/>
      <c r="I57" s="12"/>
      <c r="J57" s="12"/>
      <c r="K57" s="12"/>
      <c r="L57" s="12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0">
        <f t="shared" si="3"/>
        <v>3</v>
      </c>
      <c r="X57" s="10">
        <f t="shared" si="4"/>
        <v>0</v>
      </c>
      <c r="Y57" s="10">
        <f t="shared" si="5"/>
        <v>1</v>
      </c>
      <c r="Z57" s="10" t="str">
        <f t="shared" si="6"/>
        <v>VALIDO</v>
      </c>
      <c r="AA57" s="10">
        <f t="shared" si="7"/>
        <v>0.70084724644904062</v>
      </c>
      <c r="AB57" s="10">
        <f t="shared" si="8"/>
        <v>1</v>
      </c>
      <c r="BE57" s="21">
        <f t="shared" si="0"/>
        <v>18</v>
      </c>
      <c r="BF57" s="22">
        <f t="shared" si="9"/>
        <v>3.8415999999999997</v>
      </c>
      <c r="BG57" s="22">
        <f t="shared" si="1"/>
        <v>3.8415999999999997</v>
      </c>
      <c r="BH57" s="22">
        <f t="shared" si="10"/>
        <v>1.96</v>
      </c>
      <c r="BI57" s="22">
        <f t="shared" si="11"/>
        <v>3.8415999999999997</v>
      </c>
      <c r="BJ57" s="22">
        <f t="shared" si="2"/>
        <v>25.683199999999999</v>
      </c>
    </row>
    <row r="58" spans="1:62" x14ac:dyDescent="0.3">
      <c r="A58" s="37"/>
      <c r="B58" s="6" t="s">
        <v>28</v>
      </c>
      <c r="C58" s="13">
        <v>3</v>
      </c>
      <c r="D58" s="12">
        <v>3</v>
      </c>
      <c r="E58" s="12">
        <v>3</v>
      </c>
      <c r="F58" s="12"/>
      <c r="G58" s="12"/>
      <c r="H58" s="12"/>
      <c r="I58" s="12"/>
      <c r="J58" s="12"/>
      <c r="K58" s="12"/>
      <c r="L58" s="12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0">
        <f t="shared" si="3"/>
        <v>3</v>
      </c>
      <c r="X58" s="10">
        <f t="shared" si="4"/>
        <v>0</v>
      </c>
      <c r="Y58" s="10">
        <f t="shared" si="5"/>
        <v>1</v>
      </c>
      <c r="Z58" s="10" t="str">
        <f t="shared" si="6"/>
        <v>VALIDO</v>
      </c>
      <c r="AA58" s="10">
        <f t="shared" si="7"/>
        <v>0.70084724644904062</v>
      </c>
      <c r="AB58" s="10">
        <f t="shared" si="8"/>
        <v>1</v>
      </c>
      <c r="BE58" s="21">
        <f t="shared" si="0"/>
        <v>18</v>
      </c>
      <c r="BF58" s="22">
        <f t="shared" si="9"/>
        <v>3.8415999999999997</v>
      </c>
      <c r="BG58" s="22">
        <f t="shared" si="1"/>
        <v>3.8415999999999997</v>
      </c>
      <c r="BH58" s="22">
        <f t="shared" si="10"/>
        <v>1.96</v>
      </c>
      <c r="BI58" s="22">
        <f t="shared" si="11"/>
        <v>3.8415999999999997</v>
      </c>
      <c r="BJ58" s="22">
        <f t="shared" si="2"/>
        <v>25.683199999999999</v>
      </c>
    </row>
    <row r="59" spans="1:62" x14ac:dyDescent="0.3">
      <c r="A59" s="34" t="s">
        <v>46</v>
      </c>
      <c r="B59" s="7" t="s">
        <v>27</v>
      </c>
      <c r="C59" s="13">
        <v>3</v>
      </c>
      <c r="D59" s="12">
        <v>2</v>
      </c>
      <c r="E59" s="12">
        <v>3</v>
      </c>
      <c r="F59" s="12"/>
      <c r="G59" s="12"/>
      <c r="H59" s="12"/>
      <c r="I59" s="12"/>
      <c r="J59" s="12"/>
      <c r="K59" s="12"/>
      <c r="L59" s="12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0">
        <f t="shared" si="3"/>
        <v>2.6666666666666665</v>
      </c>
      <c r="X59" s="10">
        <f t="shared" si="4"/>
        <v>0.57735026918962629</v>
      </c>
      <c r="Y59" s="10">
        <f t="shared" si="5"/>
        <v>0.88888888888888884</v>
      </c>
      <c r="Z59" s="10" t="str">
        <f t="shared" si="6"/>
        <v>VALIDO</v>
      </c>
      <c r="AA59" s="10">
        <f t="shared" si="7"/>
        <v>0.56499378523193988</v>
      </c>
      <c r="AB59" s="10">
        <f t="shared" si="8"/>
        <v>0.98010962867286955</v>
      </c>
      <c r="BE59" s="21">
        <f t="shared" si="0"/>
        <v>16</v>
      </c>
      <c r="BF59" s="22">
        <f t="shared" si="9"/>
        <v>3.8415999999999997</v>
      </c>
      <c r="BG59" s="22">
        <f t="shared" si="1"/>
        <v>7.3971555555555568</v>
      </c>
      <c r="BH59" s="22">
        <f t="shared" si="10"/>
        <v>2.7197712322097161</v>
      </c>
      <c r="BI59" s="22">
        <f t="shared" si="11"/>
        <v>5.3307516151310432</v>
      </c>
      <c r="BJ59" s="22">
        <f t="shared" si="2"/>
        <v>25.683199999999999</v>
      </c>
    </row>
    <row r="60" spans="1:62" x14ac:dyDescent="0.3">
      <c r="A60" s="34"/>
      <c r="B60" s="7" t="s">
        <v>91</v>
      </c>
      <c r="C60" s="13">
        <v>3</v>
      </c>
      <c r="D60" s="12">
        <v>3</v>
      </c>
      <c r="E60" s="12">
        <v>3</v>
      </c>
      <c r="F60" s="12"/>
      <c r="G60" s="12"/>
      <c r="H60" s="12"/>
      <c r="I60" s="12"/>
      <c r="J60" s="12"/>
      <c r="K60" s="12"/>
      <c r="L60" s="12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0">
        <f t="shared" si="3"/>
        <v>3</v>
      </c>
      <c r="X60" s="10">
        <f t="shared" si="4"/>
        <v>0</v>
      </c>
      <c r="Y60" s="10">
        <f t="shared" si="5"/>
        <v>1</v>
      </c>
      <c r="Z60" s="10" t="str">
        <f t="shared" si="6"/>
        <v>VALIDO</v>
      </c>
      <c r="AA60" s="10">
        <f t="shared" si="7"/>
        <v>0.70084724644904062</v>
      </c>
      <c r="AB60" s="10">
        <f t="shared" si="8"/>
        <v>1</v>
      </c>
      <c r="BE60" s="21">
        <f t="shared" si="0"/>
        <v>18</v>
      </c>
      <c r="BF60" s="22">
        <f t="shared" si="9"/>
        <v>3.8415999999999997</v>
      </c>
      <c r="BG60" s="22">
        <f t="shared" si="1"/>
        <v>3.8415999999999997</v>
      </c>
      <c r="BH60" s="22">
        <f t="shared" si="10"/>
        <v>1.96</v>
      </c>
      <c r="BI60" s="22">
        <f t="shared" si="11"/>
        <v>3.8415999999999997</v>
      </c>
      <c r="BJ60" s="22">
        <f t="shared" si="2"/>
        <v>25.683199999999999</v>
      </c>
    </row>
    <row r="61" spans="1:62" x14ac:dyDescent="0.3">
      <c r="A61" s="34"/>
      <c r="B61" s="7" t="s">
        <v>28</v>
      </c>
      <c r="C61" s="13">
        <v>3</v>
      </c>
      <c r="D61" s="12">
        <v>1</v>
      </c>
      <c r="E61" s="12">
        <v>3</v>
      </c>
      <c r="F61" s="12"/>
      <c r="G61" s="12"/>
      <c r="H61" s="12"/>
      <c r="I61" s="12"/>
      <c r="J61" s="12"/>
      <c r="K61" s="12"/>
      <c r="L61" s="12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0">
        <f t="shared" si="3"/>
        <v>2.3333333333333335</v>
      </c>
      <c r="X61" s="10">
        <f t="shared" si="4"/>
        <v>1.1547005383792517</v>
      </c>
      <c r="Y61" s="10">
        <f t="shared" si="5"/>
        <v>0.77777777777777779</v>
      </c>
      <c r="Z61" s="10" t="str">
        <f t="shared" si="6"/>
        <v>VALIDO</v>
      </c>
      <c r="AA61" s="10">
        <f t="shared" si="7"/>
        <v>0.45258334367280528</v>
      </c>
      <c r="AB61" s="10">
        <f t="shared" si="8"/>
        <v>0.93677623768777285</v>
      </c>
      <c r="BE61" s="21">
        <f t="shared" si="0"/>
        <v>14</v>
      </c>
      <c r="BF61" s="22">
        <f t="shared" si="9"/>
        <v>3.8415999999999997</v>
      </c>
      <c r="BG61" s="22">
        <f t="shared" si="1"/>
        <v>10.063822222222221</v>
      </c>
      <c r="BH61" s="22">
        <f t="shared" si="10"/>
        <v>3.1723527896850032</v>
      </c>
      <c r="BI61" s="22">
        <f t="shared" si="11"/>
        <v>6.2178114677826066</v>
      </c>
      <c r="BJ61" s="22">
        <f t="shared" si="2"/>
        <v>25.683199999999999</v>
      </c>
    </row>
    <row r="62" spans="1:62" x14ac:dyDescent="0.3">
      <c r="A62" s="34" t="s">
        <v>47</v>
      </c>
      <c r="B62" s="7" t="s">
        <v>27</v>
      </c>
      <c r="C62" s="13">
        <v>3</v>
      </c>
      <c r="D62" s="12">
        <v>3</v>
      </c>
      <c r="E62" s="12">
        <v>3</v>
      </c>
      <c r="F62" s="12"/>
      <c r="G62" s="12"/>
      <c r="H62" s="12"/>
      <c r="I62" s="12"/>
      <c r="J62" s="12"/>
      <c r="K62" s="12"/>
      <c r="L62" s="12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0">
        <f t="shared" si="3"/>
        <v>3</v>
      </c>
      <c r="X62" s="10">
        <f t="shared" si="4"/>
        <v>0</v>
      </c>
      <c r="Y62" s="10">
        <f t="shared" si="5"/>
        <v>1</v>
      </c>
      <c r="Z62" s="10" t="str">
        <f t="shared" si="6"/>
        <v>VALIDO</v>
      </c>
      <c r="AA62" s="10">
        <f t="shared" si="7"/>
        <v>0.70084724644904062</v>
      </c>
      <c r="AB62" s="10">
        <f t="shared" si="8"/>
        <v>1</v>
      </c>
      <c r="BE62" s="21">
        <f t="shared" si="0"/>
        <v>18</v>
      </c>
      <c r="BF62" s="22">
        <f t="shared" si="9"/>
        <v>3.8415999999999997</v>
      </c>
      <c r="BG62" s="22">
        <f t="shared" si="1"/>
        <v>3.8415999999999997</v>
      </c>
      <c r="BH62" s="22">
        <f t="shared" si="10"/>
        <v>1.96</v>
      </c>
      <c r="BI62" s="22">
        <f t="shared" si="11"/>
        <v>3.8415999999999997</v>
      </c>
      <c r="BJ62" s="22">
        <f t="shared" si="2"/>
        <v>25.683199999999999</v>
      </c>
    </row>
    <row r="63" spans="1:62" x14ac:dyDescent="0.3">
      <c r="A63" s="34"/>
      <c r="B63" s="7" t="s">
        <v>91</v>
      </c>
      <c r="C63" s="13">
        <v>3</v>
      </c>
      <c r="D63" s="12">
        <v>3</v>
      </c>
      <c r="E63" s="12">
        <v>2</v>
      </c>
      <c r="F63" s="12"/>
      <c r="G63" s="12"/>
      <c r="H63" s="12"/>
      <c r="I63" s="12"/>
      <c r="J63" s="12"/>
      <c r="K63" s="12"/>
      <c r="L63" s="12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0">
        <f t="shared" si="3"/>
        <v>2.6666666666666665</v>
      </c>
      <c r="X63" s="10">
        <f t="shared" si="4"/>
        <v>0.57735026918962629</v>
      </c>
      <c r="Y63" s="10">
        <f t="shared" si="5"/>
        <v>0.88888888888888884</v>
      </c>
      <c r="Z63" s="10" t="str">
        <f t="shared" si="6"/>
        <v>VALIDO</v>
      </c>
      <c r="AA63" s="10">
        <f t="shared" si="7"/>
        <v>0.56499378523193988</v>
      </c>
      <c r="AB63" s="10">
        <f t="shared" si="8"/>
        <v>0.98010962867286955</v>
      </c>
      <c r="BE63" s="21">
        <f t="shared" si="0"/>
        <v>16</v>
      </c>
      <c r="BF63" s="22">
        <f t="shared" si="9"/>
        <v>3.8415999999999997</v>
      </c>
      <c r="BG63" s="22">
        <f t="shared" si="1"/>
        <v>7.3971555555555568</v>
      </c>
      <c r="BH63" s="22">
        <f t="shared" si="10"/>
        <v>2.7197712322097161</v>
      </c>
      <c r="BI63" s="22">
        <f t="shared" si="11"/>
        <v>5.3307516151310432</v>
      </c>
      <c r="BJ63" s="22">
        <f t="shared" si="2"/>
        <v>25.683199999999999</v>
      </c>
    </row>
    <row r="64" spans="1:62" x14ac:dyDescent="0.3">
      <c r="A64" s="34"/>
      <c r="B64" s="7" t="s">
        <v>28</v>
      </c>
      <c r="C64" s="13">
        <v>3</v>
      </c>
      <c r="D64" s="12">
        <v>3</v>
      </c>
      <c r="E64" s="12">
        <v>3</v>
      </c>
      <c r="F64" s="12"/>
      <c r="G64" s="12"/>
      <c r="H64" s="12"/>
      <c r="I64" s="12"/>
      <c r="J64" s="12"/>
      <c r="K64" s="12"/>
      <c r="L64" s="12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0">
        <f t="shared" si="3"/>
        <v>3</v>
      </c>
      <c r="X64" s="10">
        <f t="shared" si="4"/>
        <v>0</v>
      </c>
      <c r="Y64" s="10">
        <f t="shared" si="5"/>
        <v>1</v>
      </c>
      <c r="Z64" s="10" t="str">
        <f t="shared" si="6"/>
        <v>VALIDO</v>
      </c>
      <c r="AA64" s="10">
        <f t="shared" si="7"/>
        <v>0.70084724644904062</v>
      </c>
      <c r="AB64" s="10">
        <f t="shared" si="8"/>
        <v>1</v>
      </c>
      <c r="BE64" s="21">
        <f t="shared" si="0"/>
        <v>18</v>
      </c>
      <c r="BF64" s="22">
        <f t="shared" si="9"/>
        <v>3.8415999999999997</v>
      </c>
      <c r="BG64" s="22">
        <f t="shared" si="1"/>
        <v>3.8415999999999997</v>
      </c>
      <c r="BH64" s="22">
        <f t="shared" si="10"/>
        <v>1.96</v>
      </c>
      <c r="BI64" s="22">
        <f t="shared" si="11"/>
        <v>3.8415999999999997</v>
      </c>
      <c r="BJ64" s="22">
        <f t="shared" si="2"/>
        <v>25.683199999999999</v>
      </c>
    </row>
    <row r="65" spans="1:62" x14ac:dyDescent="0.3">
      <c r="A65" s="35" t="s">
        <v>79</v>
      </c>
      <c r="B65" s="6" t="s">
        <v>27</v>
      </c>
      <c r="C65" s="13">
        <v>3</v>
      </c>
      <c r="D65" s="12">
        <v>3</v>
      </c>
      <c r="E65" s="12">
        <v>3</v>
      </c>
      <c r="F65" s="12"/>
      <c r="G65" s="12"/>
      <c r="H65" s="12"/>
      <c r="I65" s="12"/>
      <c r="J65" s="12"/>
      <c r="K65" s="12"/>
      <c r="L65" s="12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0">
        <f t="shared" si="3"/>
        <v>3</v>
      </c>
      <c r="X65" s="10">
        <f t="shared" si="4"/>
        <v>0</v>
      </c>
      <c r="Y65" s="10">
        <f t="shared" si="5"/>
        <v>1</v>
      </c>
      <c r="Z65" s="10" t="str">
        <f t="shared" si="6"/>
        <v>VALIDO</v>
      </c>
      <c r="AA65" s="10">
        <f t="shared" si="7"/>
        <v>0.70084724644904062</v>
      </c>
      <c r="AB65" s="10">
        <f t="shared" si="8"/>
        <v>1</v>
      </c>
      <c r="BE65" s="21">
        <f t="shared" si="0"/>
        <v>18</v>
      </c>
      <c r="BF65" s="22">
        <f t="shared" si="9"/>
        <v>3.8415999999999997</v>
      </c>
      <c r="BG65" s="22">
        <f t="shared" si="1"/>
        <v>3.8415999999999997</v>
      </c>
      <c r="BH65" s="22">
        <f t="shared" si="10"/>
        <v>1.96</v>
      </c>
      <c r="BI65" s="22">
        <f t="shared" si="11"/>
        <v>3.8415999999999997</v>
      </c>
      <c r="BJ65" s="22">
        <f t="shared" si="2"/>
        <v>25.683199999999999</v>
      </c>
    </row>
    <row r="66" spans="1:62" x14ac:dyDescent="0.3">
      <c r="A66" s="36"/>
      <c r="B66" s="6" t="s">
        <v>91</v>
      </c>
      <c r="C66" s="13">
        <v>3</v>
      </c>
      <c r="D66" s="12">
        <v>3</v>
      </c>
      <c r="E66" s="12">
        <v>3</v>
      </c>
      <c r="F66" s="12"/>
      <c r="G66" s="12"/>
      <c r="H66" s="12"/>
      <c r="I66" s="12"/>
      <c r="J66" s="12"/>
      <c r="K66" s="12"/>
      <c r="L66" s="12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0">
        <f t="shared" si="3"/>
        <v>3</v>
      </c>
      <c r="X66" s="10">
        <f t="shared" si="4"/>
        <v>0</v>
      </c>
      <c r="Y66" s="10">
        <f t="shared" si="5"/>
        <v>1</v>
      </c>
      <c r="Z66" s="10" t="str">
        <f t="shared" si="6"/>
        <v>VALIDO</v>
      </c>
      <c r="AA66" s="10">
        <f t="shared" si="7"/>
        <v>0.70084724644904062</v>
      </c>
      <c r="AB66" s="10">
        <f t="shared" si="8"/>
        <v>1</v>
      </c>
      <c r="BE66" s="21">
        <f t="shared" si="0"/>
        <v>18</v>
      </c>
      <c r="BF66" s="22">
        <f t="shared" si="9"/>
        <v>3.8415999999999997</v>
      </c>
      <c r="BG66" s="22">
        <f t="shared" si="1"/>
        <v>3.8415999999999997</v>
      </c>
      <c r="BH66" s="22">
        <f t="shared" si="10"/>
        <v>1.96</v>
      </c>
      <c r="BI66" s="22">
        <f t="shared" si="11"/>
        <v>3.8415999999999997</v>
      </c>
      <c r="BJ66" s="22">
        <f t="shared" si="2"/>
        <v>25.683199999999999</v>
      </c>
    </row>
    <row r="67" spans="1:62" x14ac:dyDescent="0.3">
      <c r="A67" s="37"/>
      <c r="B67" s="6" t="s">
        <v>28</v>
      </c>
      <c r="C67" s="13">
        <v>3</v>
      </c>
      <c r="D67" s="12">
        <v>3</v>
      </c>
      <c r="E67" s="12">
        <v>3</v>
      </c>
      <c r="F67" s="12"/>
      <c r="G67" s="12"/>
      <c r="H67" s="12"/>
      <c r="I67" s="12"/>
      <c r="J67" s="12"/>
      <c r="K67" s="12"/>
      <c r="L67" s="12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0">
        <f t="shared" si="3"/>
        <v>3</v>
      </c>
      <c r="X67" s="10">
        <f t="shared" si="4"/>
        <v>0</v>
      </c>
      <c r="Y67" s="10">
        <f t="shared" si="5"/>
        <v>1</v>
      </c>
      <c r="Z67" s="10" t="str">
        <f t="shared" si="6"/>
        <v>VALIDO</v>
      </c>
      <c r="AA67" s="10">
        <f t="shared" si="7"/>
        <v>0.70084724644904062</v>
      </c>
      <c r="AB67" s="10">
        <f t="shared" si="8"/>
        <v>1</v>
      </c>
      <c r="BE67" s="21">
        <f t="shared" si="0"/>
        <v>18</v>
      </c>
      <c r="BF67" s="22">
        <f t="shared" si="9"/>
        <v>3.8415999999999997</v>
      </c>
      <c r="BG67" s="22">
        <f t="shared" si="1"/>
        <v>3.8415999999999997</v>
      </c>
      <c r="BH67" s="22">
        <f t="shared" si="10"/>
        <v>1.96</v>
      </c>
      <c r="BI67" s="22">
        <f t="shared" si="11"/>
        <v>3.8415999999999997</v>
      </c>
      <c r="BJ67" s="22">
        <f t="shared" si="2"/>
        <v>25.683199999999999</v>
      </c>
    </row>
    <row r="68" spans="1:62" x14ac:dyDescent="0.3">
      <c r="A68" s="34" t="s">
        <v>48</v>
      </c>
      <c r="B68" s="7" t="s">
        <v>27</v>
      </c>
      <c r="C68" s="13">
        <v>3</v>
      </c>
      <c r="D68" s="12">
        <v>2</v>
      </c>
      <c r="E68" s="12">
        <v>3</v>
      </c>
      <c r="F68" s="12"/>
      <c r="G68" s="12"/>
      <c r="H68" s="12"/>
      <c r="I68" s="12"/>
      <c r="J68" s="12"/>
      <c r="K68" s="12"/>
      <c r="L68" s="12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0">
        <f t="shared" si="3"/>
        <v>2.6666666666666665</v>
      </c>
      <c r="X68" s="10">
        <f t="shared" si="4"/>
        <v>0.57735026918962629</v>
      </c>
      <c r="Y68" s="10">
        <f t="shared" si="5"/>
        <v>0.88888888888888884</v>
      </c>
      <c r="Z68" s="10" t="str">
        <f t="shared" si="6"/>
        <v>VALIDO</v>
      </c>
      <c r="AA68" s="10">
        <f t="shared" si="7"/>
        <v>0.56499378523193988</v>
      </c>
      <c r="AB68" s="10">
        <f t="shared" si="8"/>
        <v>0.98010962867286955</v>
      </c>
      <c r="BE68" s="21">
        <f t="shared" si="0"/>
        <v>16</v>
      </c>
      <c r="BF68" s="22">
        <f t="shared" si="9"/>
        <v>3.8415999999999997</v>
      </c>
      <c r="BG68" s="22">
        <f t="shared" si="1"/>
        <v>7.3971555555555568</v>
      </c>
      <c r="BH68" s="22">
        <f t="shared" si="10"/>
        <v>2.7197712322097161</v>
      </c>
      <c r="BI68" s="22">
        <f t="shared" si="11"/>
        <v>5.3307516151310432</v>
      </c>
      <c r="BJ68" s="22">
        <f t="shared" si="2"/>
        <v>25.683199999999999</v>
      </c>
    </row>
    <row r="69" spans="1:62" x14ac:dyDescent="0.3">
      <c r="A69" s="34"/>
      <c r="B69" s="7" t="s">
        <v>91</v>
      </c>
      <c r="C69" s="13">
        <v>3</v>
      </c>
      <c r="D69" s="12">
        <v>3</v>
      </c>
      <c r="E69" s="12">
        <v>3</v>
      </c>
      <c r="F69" s="12"/>
      <c r="G69" s="12"/>
      <c r="H69" s="12"/>
      <c r="I69" s="12"/>
      <c r="J69" s="12"/>
      <c r="K69" s="12"/>
      <c r="L69" s="12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0">
        <f t="shared" si="3"/>
        <v>3</v>
      </c>
      <c r="X69" s="10">
        <f t="shared" si="4"/>
        <v>0</v>
      </c>
      <c r="Y69" s="10">
        <f t="shared" si="5"/>
        <v>1</v>
      </c>
      <c r="Z69" s="10" t="str">
        <f t="shared" si="6"/>
        <v>VALIDO</v>
      </c>
      <c r="AA69" s="10">
        <f t="shared" si="7"/>
        <v>0.70084724644904062</v>
      </c>
      <c r="AB69" s="10">
        <f t="shared" si="8"/>
        <v>1</v>
      </c>
      <c r="BE69" s="21">
        <f t="shared" si="0"/>
        <v>18</v>
      </c>
      <c r="BF69" s="22">
        <f t="shared" si="9"/>
        <v>3.8415999999999997</v>
      </c>
      <c r="BG69" s="22">
        <f t="shared" si="1"/>
        <v>3.8415999999999997</v>
      </c>
      <c r="BH69" s="22">
        <f t="shared" si="10"/>
        <v>1.96</v>
      </c>
      <c r="BI69" s="22">
        <f t="shared" si="11"/>
        <v>3.8415999999999997</v>
      </c>
      <c r="BJ69" s="22">
        <f t="shared" si="2"/>
        <v>25.683199999999999</v>
      </c>
    </row>
    <row r="70" spans="1:62" x14ac:dyDescent="0.3">
      <c r="A70" s="34"/>
      <c r="B70" s="7" t="s">
        <v>28</v>
      </c>
      <c r="C70" s="13">
        <v>3</v>
      </c>
      <c r="D70" s="12">
        <v>1</v>
      </c>
      <c r="E70" s="12">
        <v>3</v>
      </c>
      <c r="F70" s="12"/>
      <c r="G70" s="12"/>
      <c r="H70" s="12"/>
      <c r="I70" s="12"/>
      <c r="J70" s="12"/>
      <c r="K70" s="12"/>
      <c r="L70" s="12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0">
        <f t="shared" si="3"/>
        <v>2.3333333333333335</v>
      </c>
      <c r="X70" s="10">
        <f t="shared" si="4"/>
        <v>1.1547005383792517</v>
      </c>
      <c r="Y70" s="10">
        <f t="shared" si="5"/>
        <v>0.77777777777777779</v>
      </c>
      <c r="Z70" s="10" t="str">
        <f t="shared" si="6"/>
        <v>VALIDO</v>
      </c>
      <c r="AA70" s="10">
        <f t="shared" si="7"/>
        <v>0.45258334367280528</v>
      </c>
      <c r="AB70" s="10">
        <f t="shared" si="8"/>
        <v>0.93677623768777285</v>
      </c>
      <c r="BE70" s="21">
        <f t="shared" si="0"/>
        <v>14</v>
      </c>
      <c r="BF70" s="22">
        <f t="shared" si="9"/>
        <v>3.8415999999999997</v>
      </c>
      <c r="BG70" s="22">
        <f t="shared" si="1"/>
        <v>10.063822222222221</v>
      </c>
      <c r="BH70" s="22">
        <f t="shared" si="10"/>
        <v>3.1723527896850032</v>
      </c>
      <c r="BI70" s="22">
        <f t="shared" si="11"/>
        <v>6.2178114677826066</v>
      </c>
      <c r="BJ70" s="22">
        <f t="shared" si="2"/>
        <v>25.683199999999999</v>
      </c>
    </row>
    <row r="71" spans="1:62" x14ac:dyDescent="0.3">
      <c r="A71" s="34" t="s">
        <v>49</v>
      </c>
      <c r="B71" s="7" t="s">
        <v>27</v>
      </c>
      <c r="C71" s="13">
        <v>3</v>
      </c>
      <c r="D71" s="12">
        <v>3</v>
      </c>
      <c r="E71" s="12">
        <v>3</v>
      </c>
      <c r="F71" s="12"/>
      <c r="G71" s="12"/>
      <c r="H71" s="12"/>
      <c r="I71" s="12"/>
      <c r="J71" s="12"/>
      <c r="K71" s="12"/>
      <c r="L71" s="12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0">
        <f t="shared" si="3"/>
        <v>3</v>
      </c>
      <c r="X71" s="10">
        <f t="shared" si="4"/>
        <v>0</v>
      </c>
      <c r="Y71" s="10">
        <f t="shared" si="5"/>
        <v>1</v>
      </c>
      <c r="Z71" s="10" t="str">
        <f t="shared" si="6"/>
        <v>VALIDO</v>
      </c>
      <c r="AA71" s="10">
        <f t="shared" si="7"/>
        <v>0.70084724644904062</v>
      </c>
      <c r="AB71" s="10">
        <f t="shared" si="8"/>
        <v>1</v>
      </c>
      <c r="BE71" s="21">
        <f t="shared" si="0"/>
        <v>18</v>
      </c>
      <c r="BF71" s="22">
        <f t="shared" si="9"/>
        <v>3.8415999999999997</v>
      </c>
      <c r="BG71" s="22">
        <f t="shared" si="1"/>
        <v>3.8415999999999997</v>
      </c>
      <c r="BH71" s="22">
        <f t="shared" si="10"/>
        <v>1.96</v>
      </c>
      <c r="BI71" s="22">
        <f t="shared" si="11"/>
        <v>3.8415999999999997</v>
      </c>
      <c r="BJ71" s="22">
        <f t="shared" si="2"/>
        <v>25.683199999999999</v>
      </c>
    </row>
    <row r="72" spans="1:62" x14ac:dyDescent="0.3">
      <c r="A72" s="34"/>
      <c r="B72" s="7" t="s">
        <v>91</v>
      </c>
      <c r="C72" s="13">
        <v>3</v>
      </c>
      <c r="D72" s="12">
        <v>3</v>
      </c>
      <c r="E72" s="12">
        <v>2</v>
      </c>
      <c r="F72" s="12"/>
      <c r="G72" s="12"/>
      <c r="H72" s="12"/>
      <c r="I72" s="12"/>
      <c r="J72" s="12"/>
      <c r="K72" s="12"/>
      <c r="L72" s="12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0">
        <f t="shared" si="3"/>
        <v>2.6666666666666665</v>
      </c>
      <c r="X72" s="10">
        <f t="shared" si="4"/>
        <v>0.57735026918962629</v>
      </c>
      <c r="Y72" s="10">
        <f t="shared" si="5"/>
        <v>0.88888888888888884</v>
      </c>
      <c r="Z72" s="10" t="str">
        <f t="shared" si="6"/>
        <v>VALIDO</v>
      </c>
      <c r="AA72" s="10">
        <f t="shared" si="7"/>
        <v>0.56499378523193988</v>
      </c>
      <c r="AB72" s="10">
        <f t="shared" si="8"/>
        <v>0.98010962867286955</v>
      </c>
      <c r="BE72" s="21">
        <f t="shared" si="0"/>
        <v>16</v>
      </c>
      <c r="BF72" s="22">
        <f t="shared" si="9"/>
        <v>3.8415999999999997</v>
      </c>
      <c r="BG72" s="22">
        <f t="shared" si="1"/>
        <v>7.3971555555555568</v>
      </c>
      <c r="BH72" s="22">
        <f t="shared" si="10"/>
        <v>2.7197712322097161</v>
      </c>
      <c r="BI72" s="22">
        <f t="shared" si="11"/>
        <v>5.3307516151310432</v>
      </c>
      <c r="BJ72" s="22">
        <f t="shared" si="2"/>
        <v>25.683199999999999</v>
      </c>
    </row>
    <row r="73" spans="1:62" x14ac:dyDescent="0.3">
      <c r="A73" s="34"/>
      <c r="B73" s="7" t="s">
        <v>28</v>
      </c>
      <c r="C73" s="13">
        <v>3</v>
      </c>
      <c r="D73" s="12">
        <v>3</v>
      </c>
      <c r="E73" s="12">
        <v>3</v>
      </c>
      <c r="F73" s="12"/>
      <c r="G73" s="12"/>
      <c r="H73" s="12"/>
      <c r="I73" s="12"/>
      <c r="J73" s="12"/>
      <c r="K73" s="12"/>
      <c r="L73" s="12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0">
        <f t="shared" si="3"/>
        <v>3</v>
      </c>
      <c r="X73" s="10">
        <f t="shared" si="4"/>
        <v>0</v>
      </c>
      <c r="Y73" s="10">
        <f t="shared" si="5"/>
        <v>1</v>
      </c>
      <c r="Z73" s="10" t="str">
        <f t="shared" si="6"/>
        <v>VALIDO</v>
      </c>
      <c r="AA73" s="10">
        <f t="shared" si="7"/>
        <v>0.70084724644904062</v>
      </c>
      <c r="AB73" s="10">
        <f t="shared" si="8"/>
        <v>1</v>
      </c>
      <c r="BE73" s="21">
        <f t="shared" si="0"/>
        <v>18</v>
      </c>
      <c r="BF73" s="22">
        <f t="shared" si="9"/>
        <v>3.8415999999999997</v>
      </c>
      <c r="BG73" s="22">
        <f t="shared" si="1"/>
        <v>3.8415999999999997</v>
      </c>
      <c r="BH73" s="22">
        <f t="shared" si="10"/>
        <v>1.96</v>
      </c>
      <c r="BI73" s="22">
        <f t="shared" si="11"/>
        <v>3.8415999999999997</v>
      </c>
      <c r="BJ73" s="22">
        <f t="shared" si="2"/>
        <v>25.683199999999999</v>
      </c>
    </row>
    <row r="74" spans="1:62" x14ac:dyDescent="0.3">
      <c r="A74" s="34" t="s">
        <v>50</v>
      </c>
      <c r="B74" s="7" t="s">
        <v>27</v>
      </c>
      <c r="C74" s="13">
        <v>3</v>
      </c>
      <c r="D74" s="12">
        <v>3</v>
      </c>
      <c r="E74" s="12">
        <v>3</v>
      </c>
      <c r="F74" s="12"/>
      <c r="G74" s="12"/>
      <c r="H74" s="12"/>
      <c r="I74" s="12"/>
      <c r="J74" s="12"/>
      <c r="K74" s="12"/>
      <c r="L74" s="12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0">
        <f t="shared" si="3"/>
        <v>3</v>
      </c>
      <c r="X74" s="10">
        <f t="shared" si="4"/>
        <v>0</v>
      </c>
      <c r="Y74" s="10">
        <f t="shared" si="5"/>
        <v>1</v>
      </c>
      <c r="Z74" s="10" t="str">
        <f t="shared" si="6"/>
        <v>VALIDO</v>
      </c>
      <c r="AA74" s="10">
        <f t="shared" si="7"/>
        <v>0.70084724644904062</v>
      </c>
      <c r="AB74" s="10">
        <f t="shared" si="8"/>
        <v>1</v>
      </c>
      <c r="BE74" s="21">
        <f t="shared" si="0"/>
        <v>18</v>
      </c>
      <c r="BF74" s="22">
        <f t="shared" si="9"/>
        <v>3.8415999999999997</v>
      </c>
      <c r="BG74" s="22">
        <f t="shared" si="1"/>
        <v>3.8415999999999997</v>
      </c>
      <c r="BH74" s="22">
        <f t="shared" si="10"/>
        <v>1.96</v>
      </c>
      <c r="BI74" s="22">
        <f t="shared" si="11"/>
        <v>3.8415999999999997</v>
      </c>
      <c r="BJ74" s="22">
        <f t="shared" si="2"/>
        <v>25.683199999999999</v>
      </c>
    </row>
    <row r="75" spans="1:62" x14ac:dyDescent="0.3">
      <c r="A75" s="34"/>
      <c r="B75" s="7" t="s">
        <v>91</v>
      </c>
      <c r="C75" s="13">
        <v>3</v>
      </c>
      <c r="D75" s="12">
        <v>3</v>
      </c>
      <c r="E75" s="12">
        <v>2</v>
      </c>
      <c r="F75" s="12"/>
      <c r="G75" s="12"/>
      <c r="H75" s="12"/>
      <c r="I75" s="12"/>
      <c r="J75" s="12"/>
      <c r="K75" s="12"/>
      <c r="L75" s="12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0">
        <f t="shared" si="3"/>
        <v>2.6666666666666665</v>
      </c>
      <c r="X75" s="10">
        <f t="shared" si="4"/>
        <v>0.57735026918962629</v>
      </c>
      <c r="Y75" s="10">
        <f t="shared" si="5"/>
        <v>0.88888888888888884</v>
      </c>
      <c r="Z75" s="10" t="str">
        <f t="shared" si="6"/>
        <v>VALIDO</v>
      </c>
      <c r="AA75" s="10">
        <f t="shared" si="7"/>
        <v>0.56499378523193988</v>
      </c>
      <c r="AB75" s="10">
        <f t="shared" ref="AB75:AB138" si="12">(BE75+BF75+BI75)/BJ75</f>
        <v>0.98010962867286955</v>
      </c>
      <c r="BE75" s="21">
        <f t="shared" ref="BE75:BE138" si="13">(2*$B$7*$B$6*Y75)</f>
        <v>16</v>
      </c>
      <c r="BF75" s="22">
        <f t="shared" si="9"/>
        <v>3.8415999999999997</v>
      </c>
      <c r="BG75" s="22">
        <f t="shared" ref="BG75:BG138" si="14">((4*$B$7*$B$6*Y75)*(1-Y75))+$BF$11</f>
        <v>7.3971555555555568</v>
      </c>
      <c r="BH75" s="22">
        <f t="shared" si="10"/>
        <v>2.7197712322097161</v>
      </c>
      <c r="BI75" s="22">
        <f t="shared" si="11"/>
        <v>5.3307516151310432</v>
      </c>
      <c r="BJ75" s="22">
        <f t="shared" ref="BJ75:BJ138" si="15">2*(($B$7*$B$6)+$BF$11)</f>
        <v>25.683199999999999</v>
      </c>
    </row>
    <row r="76" spans="1:62" x14ac:dyDescent="0.3">
      <c r="A76" s="34"/>
      <c r="B76" s="7" t="s">
        <v>28</v>
      </c>
      <c r="C76" s="13">
        <v>3</v>
      </c>
      <c r="D76" s="12">
        <v>3</v>
      </c>
      <c r="E76" s="12">
        <v>3</v>
      </c>
      <c r="F76" s="12"/>
      <c r="G76" s="12"/>
      <c r="H76" s="12"/>
      <c r="I76" s="12"/>
      <c r="J76" s="12"/>
      <c r="K76" s="12"/>
      <c r="L76" s="12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0">
        <f t="shared" ref="W76:W139" si="16">AVERAGE(C76:V76)</f>
        <v>3</v>
      </c>
      <c r="X76" s="10">
        <f t="shared" ref="X76:X139" si="17">_xlfn.STDEV.S(C76:V76)</f>
        <v>0</v>
      </c>
      <c r="Y76" s="10">
        <f t="shared" ref="Y76:Y139" si="18">(W76-$B$4)/$B$6</f>
        <v>1</v>
      </c>
      <c r="Z76" s="10" t="str">
        <f t="shared" ref="Z76:Z139" si="19">IF(Y76&lt;0.7, "INVALIDO", IF(Y76&gt;=0.7, "VALIDO"))</f>
        <v>VALIDO</v>
      </c>
      <c r="AA76" s="10">
        <f t="shared" ref="AA76:AA139" si="20">(BE76+BF76-BI76)/BJ76</f>
        <v>0.70084724644904062</v>
      </c>
      <c r="AB76" s="10">
        <f t="shared" si="12"/>
        <v>1</v>
      </c>
      <c r="BE76" s="21">
        <f t="shared" si="13"/>
        <v>18</v>
      </c>
      <c r="BF76" s="22">
        <f t="shared" ref="BF76:BF139" si="21">$B$8^2</f>
        <v>3.8415999999999997</v>
      </c>
      <c r="BG76" s="22">
        <f t="shared" si="14"/>
        <v>3.8415999999999997</v>
      </c>
      <c r="BH76" s="22">
        <f t="shared" ref="BH76:BH139" si="22">SQRT(BG76)</f>
        <v>1.96</v>
      </c>
      <c r="BI76" s="22">
        <f t="shared" ref="BI76:BI139" si="23">$B$8*BH76</f>
        <v>3.8415999999999997</v>
      </c>
      <c r="BJ76" s="22">
        <f t="shared" si="15"/>
        <v>25.683199999999999</v>
      </c>
    </row>
    <row r="77" spans="1:62" x14ac:dyDescent="0.3">
      <c r="A77" s="35" t="s">
        <v>51</v>
      </c>
      <c r="B77" s="6" t="s">
        <v>27</v>
      </c>
      <c r="C77" s="13">
        <v>3</v>
      </c>
      <c r="D77" s="12">
        <v>3</v>
      </c>
      <c r="E77" s="12">
        <v>3</v>
      </c>
      <c r="F77" s="12"/>
      <c r="G77" s="12"/>
      <c r="H77" s="12"/>
      <c r="I77" s="12"/>
      <c r="J77" s="12"/>
      <c r="K77" s="12"/>
      <c r="L77" s="12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0">
        <f t="shared" si="16"/>
        <v>3</v>
      </c>
      <c r="X77" s="10">
        <f t="shared" si="17"/>
        <v>0</v>
      </c>
      <c r="Y77" s="10">
        <f t="shared" si="18"/>
        <v>1</v>
      </c>
      <c r="Z77" s="10" t="str">
        <f t="shared" si="19"/>
        <v>VALIDO</v>
      </c>
      <c r="AA77" s="10">
        <f t="shared" si="20"/>
        <v>0.70084724644904062</v>
      </c>
      <c r="AB77" s="10">
        <f t="shared" si="12"/>
        <v>1</v>
      </c>
      <c r="BE77" s="21">
        <f t="shared" si="13"/>
        <v>18</v>
      </c>
      <c r="BF77" s="22">
        <f t="shared" si="21"/>
        <v>3.8415999999999997</v>
      </c>
      <c r="BG77" s="22">
        <f t="shared" si="14"/>
        <v>3.8415999999999997</v>
      </c>
      <c r="BH77" s="22">
        <f t="shared" si="22"/>
        <v>1.96</v>
      </c>
      <c r="BI77" s="22">
        <f t="shared" si="23"/>
        <v>3.8415999999999997</v>
      </c>
      <c r="BJ77" s="22">
        <f t="shared" si="15"/>
        <v>25.683199999999999</v>
      </c>
    </row>
    <row r="78" spans="1:62" x14ac:dyDescent="0.3">
      <c r="A78" s="36"/>
      <c r="B78" s="6" t="s">
        <v>91</v>
      </c>
      <c r="C78" s="13">
        <v>3</v>
      </c>
      <c r="D78" s="12">
        <v>3</v>
      </c>
      <c r="E78" s="12">
        <v>3</v>
      </c>
      <c r="F78" s="12"/>
      <c r="G78" s="12"/>
      <c r="H78" s="12"/>
      <c r="I78" s="12"/>
      <c r="J78" s="12"/>
      <c r="K78" s="12"/>
      <c r="L78" s="12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0">
        <f t="shared" si="16"/>
        <v>3</v>
      </c>
      <c r="X78" s="10">
        <f t="shared" si="17"/>
        <v>0</v>
      </c>
      <c r="Y78" s="10">
        <f t="shared" si="18"/>
        <v>1</v>
      </c>
      <c r="Z78" s="10" t="str">
        <f t="shared" si="19"/>
        <v>VALIDO</v>
      </c>
      <c r="AA78" s="10">
        <f t="shared" si="20"/>
        <v>0.70084724644904062</v>
      </c>
      <c r="AB78" s="10">
        <f t="shared" si="12"/>
        <v>1</v>
      </c>
      <c r="BE78" s="21">
        <f t="shared" si="13"/>
        <v>18</v>
      </c>
      <c r="BF78" s="22">
        <f t="shared" si="21"/>
        <v>3.8415999999999997</v>
      </c>
      <c r="BG78" s="22">
        <f t="shared" si="14"/>
        <v>3.8415999999999997</v>
      </c>
      <c r="BH78" s="22">
        <f t="shared" si="22"/>
        <v>1.96</v>
      </c>
      <c r="BI78" s="22">
        <f t="shared" si="23"/>
        <v>3.8415999999999997</v>
      </c>
      <c r="BJ78" s="22">
        <f t="shared" si="15"/>
        <v>25.683199999999999</v>
      </c>
    </row>
    <row r="79" spans="1:62" x14ac:dyDescent="0.3">
      <c r="A79" s="37"/>
      <c r="B79" s="6" t="s">
        <v>28</v>
      </c>
      <c r="C79" s="13">
        <v>3</v>
      </c>
      <c r="D79" s="12">
        <v>3</v>
      </c>
      <c r="E79" s="12">
        <v>3</v>
      </c>
      <c r="F79" s="12"/>
      <c r="G79" s="12"/>
      <c r="H79" s="12"/>
      <c r="I79" s="12"/>
      <c r="J79" s="12"/>
      <c r="K79" s="12"/>
      <c r="L79" s="12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0">
        <f t="shared" si="16"/>
        <v>3</v>
      </c>
      <c r="X79" s="10">
        <f t="shared" si="17"/>
        <v>0</v>
      </c>
      <c r="Y79" s="10">
        <f t="shared" si="18"/>
        <v>1</v>
      </c>
      <c r="Z79" s="10" t="str">
        <f t="shared" si="19"/>
        <v>VALIDO</v>
      </c>
      <c r="AA79" s="10">
        <f t="shared" si="20"/>
        <v>0.70084724644904062</v>
      </c>
      <c r="AB79" s="10">
        <f t="shared" si="12"/>
        <v>1</v>
      </c>
      <c r="BE79" s="21">
        <f t="shared" si="13"/>
        <v>18</v>
      </c>
      <c r="BF79" s="22">
        <f t="shared" si="21"/>
        <v>3.8415999999999997</v>
      </c>
      <c r="BG79" s="22">
        <f t="shared" si="14"/>
        <v>3.8415999999999997</v>
      </c>
      <c r="BH79" s="22">
        <f t="shared" si="22"/>
        <v>1.96</v>
      </c>
      <c r="BI79" s="22">
        <f t="shared" si="23"/>
        <v>3.8415999999999997</v>
      </c>
      <c r="BJ79" s="22">
        <f t="shared" si="15"/>
        <v>25.683199999999999</v>
      </c>
    </row>
    <row r="80" spans="1:62" x14ac:dyDescent="0.3">
      <c r="A80" s="34" t="s">
        <v>52</v>
      </c>
      <c r="B80" s="7" t="s">
        <v>27</v>
      </c>
      <c r="C80" s="13">
        <v>3</v>
      </c>
      <c r="D80" s="12">
        <v>2</v>
      </c>
      <c r="E80" s="12">
        <v>3</v>
      </c>
      <c r="F80" s="12"/>
      <c r="G80" s="12"/>
      <c r="H80" s="12"/>
      <c r="I80" s="12"/>
      <c r="J80" s="12"/>
      <c r="K80" s="12"/>
      <c r="L80" s="12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0">
        <f t="shared" si="16"/>
        <v>2.6666666666666665</v>
      </c>
      <c r="X80" s="10">
        <f t="shared" si="17"/>
        <v>0.57735026918962629</v>
      </c>
      <c r="Y80" s="10">
        <f t="shared" si="18"/>
        <v>0.88888888888888884</v>
      </c>
      <c r="Z80" s="10" t="str">
        <f t="shared" si="19"/>
        <v>VALIDO</v>
      </c>
      <c r="AA80" s="10">
        <f t="shared" si="20"/>
        <v>0.56499378523193988</v>
      </c>
      <c r="AB80" s="10">
        <f t="shared" si="12"/>
        <v>0.98010962867286955</v>
      </c>
      <c r="BE80" s="21">
        <f t="shared" si="13"/>
        <v>16</v>
      </c>
      <c r="BF80" s="22">
        <f t="shared" si="21"/>
        <v>3.8415999999999997</v>
      </c>
      <c r="BG80" s="22">
        <f t="shared" si="14"/>
        <v>7.3971555555555568</v>
      </c>
      <c r="BH80" s="22">
        <f t="shared" si="22"/>
        <v>2.7197712322097161</v>
      </c>
      <c r="BI80" s="22">
        <f t="shared" si="23"/>
        <v>5.3307516151310432</v>
      </c>
      <c r="BJ80" s="22">
        <f t="shared" si="15"/>
        <v>25.683199999999999</v>
      </c>
    </row>
    <row r="81" spans="1:62" x14ac:dyDescent="0.3">
      <c r="A81" s="34"/>
      <c r="B81" s="7" t="s">
        <v>91</v>
      </c>
      <c r="C81" s="13">
        <v>3</v>
      </c>
      <c r="D81" s="12">
        <v>3</v>
      </c>
      <c r="E81" s="12">
        <v>3</v>
      </c>
      <c r="F81" s="12"/>
      <c r="G81" s="12"/>
      <c r="H81" s="12"/>
      <c r="I81" s="12"/>
      <c r="J81" s="12"/>
      <c r="K81" s="12"/>
      <c r="L81" s="12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0">
        <f t="shared" si="16"/>
        <v>3</v>
      </c>
      <c r="X81" s="10">
        <f t="shared" si="17"/>
        <v>0</v>
      </c>
      <c r="Y81" s="10">
        <f t="shared" si="18"/>
        <v>1</v>
      </c>
      <c r="Z81" s="10" t="str">
        <f t="shared" si="19"/>
        <v>VALIDO</v>
      </c>
      <c r="AA81" s="10">
        <f t="shared" si="20"/>
        <v>0.70084724644904062</v>
      </c>
      <c r="AB81" s="10">
        <f t="shared" si="12"/>
        <v>1</v>
      </c>
      <c r="BE81" s="21">
        <f t="shared" si="13"/>
        <v>18</v>
      </c>
      <c r="BF81" s="22">
        <f t="shared" si="21"/>
        <v>3.8415999999999997</v>
      </c>
      <c r="BG81" s="22">
        <f t="shared" si="14"/>
        <v>3.8415999999999997</v>
      </c>
      <c r="BH81" s="22">
        <f t="shared" si="22"/>
        <v>1.96</v>
      </c>
      <c r="BI81" s="22">
        <f t="shared" si="23"/>
        <v>3.8415999999999997</v>
      </c>
      <c r="BJ81" s="22">
        <f t="shared" si="15"/>
        <v>25.683199999999999</v>
      </c>
    </row>
    <row r="82" spans="1:62" x14ac:dyDescent="0.3">
      <c r="A82" s="34"/>
      <c r="B82" s="7" t="s">
        <v>28</v>
      </c>
      <c r="C82" s="13">
        <v>3</v>
      </c>
      <c r="D82" s="12">
        <v>1</v>
      </c>
      <c r="E82" s="12">
        <v>3</v>
      </c>
      <c r="F82" s="12"/>
      <c r="G82" s="12"/>
      <c r="H82" s="12"/>
      <c r="I82" s="12"/>
      <c r="J82" s="12"/>
      <c r="K82" s="12"/>
      <c r="L82" s="12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0">
        <f t="shared" si="16"/>
        <v>2.3333333333333335</v>
      </c>
      <c r="X82" s="10">
        <f t="shared" si="17"/>
        <v>1.1547005383792517</v>
      </c>
      <c r="Y82" s="10">
        <f t="shared" si="18"/>
        <v>0.77777777777777779</v>
      </c>
      <c r="Z82" s="10" t="str">
        <f t="shared" si="19"/>
        <v>VALIDO</v>
      </c>
      <c r="AA82" s="10">
        <f t="shared" si="20"/>
        <v>0.45258334367280528</v>
      </c>
      <c r="AB82" s="10">
        <f t="shared" si="12"/>
        <v>0.93677623768777285</v>
      </c>
      <c r="BE82" s="21">
        <f t="shared" si="13"/>
        <v>14</v>
      </c>
      <c r="BF82" s="22">
        <f t="shared" si="21"/>
        <v>3.8415999999999997</v>
      </c>
      <c r="BG82" s="22">
        <f t="shared" si="14"/>
        <v>10.063822222222221</v>
      </c>
      <c r="BH82" s="22">
        <f t="shared" si="22"/>
        <v>3.1723527896850032</v>
      </c>
      <c r="BI82" s="22">
        <f t="shared" si="23"/>
        <v>6.2178114677826066</v>
      </c>
      <c r="BJ82" s="22">
        <f t="shared" si="15"/>
        <v>25.683199999999999</v>
      </c>
    </row>
    <row r="83" spans="1:62" x14ac:dyDescent="0.3">
      <c r="A83" s="34" t="s">
        <v>53</v>
      </c>
      <c r="B83" s="7" t="s">
        <v>27</v>
      </c>
      <c r="C83" s="13">
        <v>3</v>
      </c>
      <c r="D83" s="12">
        <v>3</v>
      </c>
      <c r="E83" s="12">
        <v>3</v>
      </c>
      <c r="F83" s="12"/>
      <c r="G83" s="12"/>
      <c r="H83" s="12"/>
      <c r="I83" s="12"/>
      <c r="J83" s="12"/>
      <c r="K83" s="12"/>
      <c r="L83" s="12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0">
        <f t="shared" si="16"/>
        <v>3</v>
      </c>
      <c r="X83" s="10">
        <f t="shared" si="17"/>
        <v>0</v>
      </c>
      <c r="Y83" s="10">
        <f t="shared" si="18"/>
        <v>1</v>
      </c>
      <c r="Z83" s="10" t="str">
        <f t="shared" si="19"/>
        <v>VALIDO</v>
      </c>
      <c r="AA83" s="10">
        <f t="shared" si="20"/>
        <v>0.70084724644904062</v>
      </c>
      <c r="AB83" s="10">
        <f t="shared" si="12"/>
        <v>1</v>
      </c>
      <c r="BE83" s="21">
        <f t="shared" si="13"/>
        <v>18</v>
      </c>
      <c r="BF83" s="22">
        <f t="shared" si="21"/>
        <v>3.8415999999999997</v>
      </c>
      <c r="BG83" s="22">
        <f t="shared" si="14"/>
        <v>3.8415999999999997</v>
      </c>
      <c r="BH83" s="22">
        <f t="shared" si="22"/>
        <v>1.96</v>
      </c>
      <c r="BI83" s="22">
        <f t="shared" si="23"/>
        <v>3.8415999999999997</v>
      </c>
      <c r="BJ83" s="22">
        <f t="shared" si="15"/>
        <v>25.683199999999999</v>
      </c>
    </row>
    <row r="84" spans="1:62" x14ac:dyDescent="0.3">
      <c r="A84" s="34"/>
      <c r="B84" s="7" t="s">
        <v>91</v>
      </c>
      <c r="C84" s="13">
        <v>3</v>
      </c>
      <c r="D84" s="12">
        <v>3</v>
      </c>
      <c r="E84" s="12">
        <v>2</v>
      </c>
      <c r="F84" s="12"/>
      <c r="G84" s="12"/>
      <c r="H84" s="12"/>
      <c r="I84" s="12"/>
      <c r="J84" s="12"/>
      <c r="K84" s="12"/>
      <c r="L84" s="12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0">
        <f t="shared" si="16"/>
        <v>2.6666666666666665</v>
      </c>
      <c r="X84" s="10">
        <f t="shared" si="17"/>
        <v>0.57735026918962629</v>
      </c>
      <c r="Y84" s="10">
        <f t="shared" si="18"/>
        <v>0.88888888888888884</v>
      </c>
      <c r="Z84" s="10" t="str">
        <f t="shared" si="19"/>
        <v>VALIDO</v>
      </c>
      <c r="AA84" s="10">
        <f t="shared" si="20"/>
        <v>0.56499378523193988</v>
      </c>
      <c r="AB84" s="10">
        <f t="shared" si="12"/>
        <v>0.98010962867286955</v>
      </c>
      <c r="BE84" s="21">
        <f t="shared" si="13"/>
        <v>16</v>
      </c>
      <c r="BF84" s="22">
        <f t="shared" si="21"/>
        <v>3.8415999999999997</v>
      </c>
      <c r="BG84" s="22">
        <f t="shared" si="14"/>
        <v>7.3971555555555568</v>
      </c>
      <c r="BH84" s="22">
        <f t="shared" si="22"/>
        <v>2.7197712322097161</v>
      </c>
      <c r="BI84" s="22">
        <f t="shared" si="23"/>
        <v>5.3307516151310432</v>
      </c>
      <c r="BJ84" s="22">
        <f t="shared" si="15"/>
        <v>25.683199999999999</v>
      </c>
    </row>
    <row r="85" spans="1:62" x14ac:dyDescent="0.3">
      <c r="A85" s="34"/>
      <c r="B85" s="7" t="s">
        <v>28</v>
      </c>
      <c r="C85" s="13">
        <v>3</v>
      </c>
      <c r="D85" s="12">
        <v>3</v>
      </c>
      <c r="E85" s="12">
        <v>3</v>
      </c>
      <c r="F85" s="12"/>
      <c r="G85" s="12"/>
      <c r="H85" s="12"/>
      <c r="I85" s="12"/>
      <c r="J85" s="12"/>
      <c r="K85" s="12"/>
      <c r="L85" s="12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0">
        <f t="shared" si="16"/>
        <v>3</v>
      </c>
      <c r="X85" s="10">
        <f t="shared" si="17"/>
        <v>0</v>
      </c>
      <c r="Y85" s="10">
        <f t="shared" si="18"/>
        <v>1</v>
      </c>
      <c r="Z85" s="10" t="str">
        <f t="shared" si="19"/>
        <v>VALIDO</v>
      </c>
      <c r="AA85" s="10">
        <f t="shared" si="20"/>
        <v>0.70084724644904062</v>
      </c>
      <c r="AB85" s="10">
        <f t="shared" si="12"/>
        <v>1</v>
      </c>
      <c r="BE85" s="21">
        <f t="shared" si="13"/>
        <v>18</v>
      </c>
      <c r="BF85" s="22">
        <f t="shared" si="21"/>
        <v>3.8415999999999997</v>
      </c>
      <c r="BG85" s="22">
        <f t="shared" si="14"/>
        <v>3.8415999999999997</v>
      </c>
      <c r="BH85" s="22">
        <f t="shared" si="22"/>
        <v>1.96</v>
      </c>
      <c r="BI85" s="22">
        <f t="shared" si="23"/>
        <v>3.8415999999999997</v>
      </c>
      <c r="BJ85" s="22">
        <f t="shared" si="15"/>
        <v>25.683199999999999</v>
      </c>
    </row>
    <row r="86" spans="1:62" x14ac:dyDescent="0.3">
      <c r="A86" s="34" t="s">
        <v>54</v>
      </c>
      <c r="B86" s="7" t="s">
        <v>27</v>
      </c>
      <c r="C86" s="13">
        <v>3</v>
      </c>
      <c r="D86" s="12">
        <v>3</v>
      </c>
      <c r="E86" s="12">
        <v>3</v>
      </c>
      <c r="F86" s="12"/>
      <c r="G86" s="12"/>
      <c r="H86" s="12"/>
      <c r="I86" s="12"/>
      <c r="J86" s="12"/>
      <c r="K86" s="12"/>
      <c r="L86" s="12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0">
        <f t="shared" si="16"/>
        <v>3</v>
      </c>
      <c r="X86" s="10">
        <f t="shared" si="17"/>
        <v>0</v>
      </c>
      <c r="Y86" s="10">
        <f t="shared" si="18"/>
        <v>1</v>
      </c>
      <c r="Z86" s="10" t="str">
        <f t="shared" si="19"/>
        <v>VALIDO</v>
      </c>
      <c r="AA86" s="10">
        <f t="shared" si="20"/>
        <v>0.70084724644904062</v>
      </c>
      <c r="AB86" s="10">
        <f t="shared" si="12"/>
        <v>1</v>
      </c>
      <c r="BE86" s="21">
        <f t="shared" si="13"/>
        <v>18</v>
      </c>
      <c r="BF86" s="22">
        <f t="shared" si="21"/>
        <v>3.8415999999999997</v>
      </c>
      <c r="BG86" s="22">
        <f t="shared" si="14"/>
        <v>3.8415999999999997</v>
      </c>
      <c r="BH86" s="22">
        <f t="shared" si="22"/>
        <v>1.96</v>
      </c>
      <c r="BI86" s="22">
        <f t="shared" si="23"/>
        <v>3.8415999999999997</v>
      </c>
      <c r="BJ86" s="22">
        <f t="shared" si="15"/>
        <v>25.683199999999999</v>
      </c>
    </row>
    <row r="87" spans="1:62" x14ac:dyDescent="0.3">
      <c r="A87" s="34"/>
      <c r="B87" s="7" t="s">
        <v>91</v>
      </c>
      <c r="C87" s="13">
        <v>3</v>
      </c>
      <c r="D87" s="12">
        <v>3</v>
      </c>
      <c r="E87" s="12">
        <v>2</v>
      </c>
      <c r="F87" s="12"/>
      <c r="G87" s="12"/>
      <c r="H87" s="12"/>
      <c r="I87" s="12"/>
      <c r="J87" s="12"/>
      <c r="K87" s="12"/>
      <c r="L87" s="12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0">
        <f t="shared" si="16"/>
        <v>2.6666666666666665</v>
      </c>
      <c r="X87" s="10">
        <f t="shared" si="17"/>
        <v>0.57735026918962629</v>
      </c>
      <c r="Y87" s="10">
        <f t="shared" si="18"/>
        <v>0.88888888888888884</v>
      </c>
      <c r="Z87" s="10" t="str">
        <f t="shared" si="19"/>
        <v>VALIDO</v>
      </c>
      <c r="AA87" s="10">
        <f t="shared" si="20"/>
        <v>0.56499378523193988</v>
      </c>
      <c r="AB87" s="10">
        <f t="shared" si="12"/>
        <v>0.98010962867286955</v>
      </c>
      <c r="BE87" s="21">
        <f t="shared" si="13"/>
        <v>16</v>
      </c>
      <c r="BF87" s="22">
        <f t="shared" si="21"/>
        <v>3.8415999999999997</v>
      </c>
      <c r="BG87" s="22">
        <f t="shared" si="14"/>
        <v>7.3971555555555568</v>
      </c>
      <c r="BH87" s="22">
        <f t="shared" si="22"/>
        <v>2.7197712322097161</v>
      </c>
      <c r="BI87" s="22">
        <f t="shared" si="23"/>
        <v>5.3307516151310432</v>
      </c>
      <c r="BJ87" s="22">
        <f t="shared" si="15"/>
        <v>25.683199999999999</v>
      </c>
    </row>
    <row r="88" spans="1:62" x14ac:dyDescent="0.3">
      <c r="A88" s="34"/>
      <c r="B88" s="7" t="s">
        <v>28</v>
      </c>
      <c r="C88" s="13">
        <v>3</v>
      </c>
      <c r="D88" s="12">
        <v>3</v>
      </c>
      <c r="E88" s="12">
        <v>3</v>
      </c>
      <c r="F88" s="12"/>
      <c r="G88" s="12"/>
      <c r="H88" s="12"/>
      <c r="I88" s="12"/>
      <c r="J88" s="12"/>
      <c r="K88" s="12"/>
      <c r="L88" s="12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0">
        <f t="shared" si="16"/>
        <v>3</v>
      </c>
      <c r="X88" s="10">
        <f t="shared" si="17"/>
        <v>0</v>
      </c>
      <c r="Y88" s="10">
        <f t="shared" si="18"/>
        <v>1</v>
      </c>
      <c r="Z88" s="10" t="str">
        <f t="shared" si="19"/>
        <v>VALIDO</v>
      </c>
      <c r="AA88" s="10">
        <f t="shared" si="20"/>
        <v>0.70084724644904062</v>
      </c>
      <c r="AB88" s="10">
        <f t="shared" si="12"/>
        <v>1</v>
      </c>
      <c r="BE88" s="21">
        <f t="shared" si="13"/>
        <v>18</v>
      </c>
      <c r="BF88" s="22">
        <f t="shared" si="21"/>
        <v>3.8415999999999997</v>
      </c>
      <c r="BG88" s="22">
        <f t="shared" si="14"/>
        <v>3.8415999999999997</v>
      </c>
      <c r="BH88" s="22">
        <f t="shared" si="22"/>
        <v>1.96</v>
      </c>
      <c r="BI88" s="22">
        <f t="shared" si="23"/>
        <v>3.8415999999999997</v>
      </c>
      <c r="BJ88" s="22">
        <f t="shared" si="15"/>
        <v>25.683199999999999</v>
      </c>
    </row>
    <row r="89" spans="1:62" x14ac:dyDescent="0.3">
      <c r="A89" s="35" t="s">
        <v>55</v>
      </c>
      <c r="B89" s="6" t="s">
        <v>27</v>
      </c>
      <c r="C89" s="13">
        <v>3</v>
      </c>
      <c r="D89" s="12">
        <v>3</v>
      </c>
      <c r="E89" s="12">
        <v>3</v>
      </c>
      <c r="F89" s="12"/>
      <c r="G89" s="12"/>
      <c r="H89" s="12"/>
      <c r="I89" s="12"/>
      <c r="J89" s="12"/>
      <c r="K89" s="12"/>
      <c r="L89" s="12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0">
        <f t="shared" si="16"/>
        <v>3</v>
      </c>
      <c r="X89" s="10">
        <f t="shared" si="17"/>
        <v>0</v>
      </c>
      <c r="Y89" s="10">
        <f t="shared" si="18"/>
        <v>1</v>
      </c>
      <c r="Z89" s="10" t="str">
        <f t="shared" si="19"/>
        <v>VALIDO</v>
      </c>
      <c r="AA89" s="10">
        <f t="shared" si="20"/>
        <v>0.70084724644904062</v>
      </c>
      <c r="AB89" s="10">
        <f t="shared" si="12"/>
        <v>1</v>
      </c>
      <c r="BE89" s="21">
        <f t="shared" si="13"/>
        <v>18</v>
      </c>
      <c r="BF89" s="22">
        <f t="shared" si="21"/>
        <v>3.8415999999999997</v>
      </c>
      <c r="BG89" s="22">
        <f t="shared" si="14"/>
        <v>3.8415999999999997</v>
      </c>
      <c r="BH89" s="22">
        <f t="shared" si="22"/>
        <v>1.96</v>
      </c>
      <c r="BI89" s="22">
        <f t="shared" si="23"/>
        <v>3.8415999999999997</v>
      </c>
      <c r="BJ89" s="22">
        <f t="shared" si="15"/>
        <v>25.683199999999999</v>
      </c>
    </row>
    <row r="90" spans="1:62" x14ac:dyDescent="0.3">
      <c r="A90" s="36"/>
      <c r="B90" s="6" t="s">
        <v>91</v>
      </c>
      <c r="C90" s="13">
        <v>3</v>
      </c>
      <c r="D90" s="12">
        <v>3</v>
      </c>
      <c r="E90" s="12">
        <v>3</v>
      </c>
      <c r="F90" s="12"/>
      <c r="G90" s="12"/>
      <c r="H90" s="12"/>
      <c r="I90" s="12"/>
      <c r="J90" s="12"/>
      <c r="K90" s="12"/>
      <c r="L90" s="12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0">
        <f t="shared" si="16"/>
        <v>3</v>
      </c>
      <c r="X90" s="10">
        <f t="shared" si="17"/>
        <v>0</v>
      </c>
      <c r="Y90" s="10">
        <f t="shared" si="18"/>
        <v>1</v>
      </c>
      <c r="Z90" s="10" t="str">
        <f t="shared" si="19"/>
        <v>VALIDO</v>
      </c>
      <c r="AA90" s="10">
        <f t="shared" si="20"/>
        <v>0.70084724644904062</v>
      </c>
      <c r="AB90" s="10">
        <f t="shared" si="12"/>
        <v>1</v>
      </c>
      <c r="BE90" s="21">
        <f t="shared" si="13"/>
        <v>18</v>
      </c>
      <c r="BF90" s="22">
        <f t="shared" si="21"/>
        <v>3.8415999999999997</v>
      </c>
      <c r="BG90" s="22">
        <f t="shared" si="14"/>
        <v>3.8415999999999997</v>
      </c>
      <c r="BH90" s="22">
        <f t="shared" si="22"/>
        <v>1.96</v>
      </c>
      <c r="BI90" s="22">
        <f t="shared" si="23"/>
        <v>3.8415999999999997</v>
      </c>
      <c r="BJ90" s="22">
        <f t="shared" si="15"/>
        <v>25.683199999999999</v>
      </c>
    </row>
    <row r="91" spans="1:62" x14ac:dyDescent="0.3">
      <c r="A91" s="37"/>
      <c r="B91" s="6" t="s">
        <v>28</v>
      </c>
      <c r="C91" s="13">
        <v>3</v>
      </c>
      <c r="D91" s="12">
        <v>3</v>
      </c>
      <c r="E91" s="12">
        <v>3</v>
      </c>
      <c r="F91" s="12"/>
      <c r="G91" s="12"/>
      <c r="H91" s="12"/>
      <c r="I91" s="12"/>
      <c r="J91" s="12"/>
      <c r="K91" s="12"/>
      <c r="L91" s="12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0">
        <f t="shared" si="16"/>
        <v>3</v>
      </c>
      <c r="X91" s="10">
        <f t="shared" si="17"/>
        <v>0</v>
      </c>
      <c r="Y91" s="10">
        <f t="shared" si="18"/>
        <v>1</v>
      </c>
      <c r="Z91" s="10" t="str">
        <f t="shared" si="19"/>
        <v>VALIDO</v>
      </c>
      <c r="AA91" s="10">
        <f t="shared" si="20"/>
        <v>0.70084724644904062</v>
      </c>
      <c r="AB91" s="10">
        <f t="shared" si="12"/>
        <v>1</v>
      </c>
      <c r="BE91" s="21">
        <f t="shared" si="13"/>
        <v>18</v>
      </c>
      <c r="BF91" s="22">
        <f t="shared" si="21"/>
        <v>3.8415999999999997</v>
      </c>
      <c r="BG91" s="22">
        <f t="shared" si="14"/>
        <v>3.8415999999999997</v>
      </c>
      <c r="BH91" s="22">
        <f t="shared" si="22"/>
        <v>1.96</v>
      </c>
      <c r="BI91" s="22">
        <f t="shared" si="23"/>
        <v>3.8415999999999997</v>
      </c>
      <c r="BJ91" s="22">
        <f t="shared" si="15"/>
        <v>25.683199999999999</v>
      </c>
    </row>
    <row r="92" spans="1:62" x14ac:dyDescent="0.3">
      <c r="A92" s="34" t="s">
        <v>56</v>
      </c>
      <c r="B92" s="7" t="s">
        <v>27</v>
      </c>
      <c r="C92" s="13">
        <v>3</v>
      </c>
      <c r="D92" s="12">
        <v>2</v>
      </c>
      <c r="E92" s="12">
        <v>3</v>
      </c>
      <c r="F92" s="12"/>
      <c r="G92" s="12"/>
      <c r="H92" s="12"/>
      <c r="I92" s="12"/>
      <c r="J92" s="12"/>
      <c r="K92" s="12"/>
      <c r="L92" s="12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0">
        <f t="shared" si="16"/>
        <v>2.6666666666666665</v>
      </c>
      <c r="X92" s="10">
        <f t="shared" si="17"/>
        <v>0.57735026918962629</v>
      </c>
      <c r="Y92" s="10">
        <f t="shared" si="18"/>
        <v>0.88888888888888884</v>
      </c>
      <c r="Z92" s="10" t="str">
        <f t="shared" si="19"/>
        <v>VALIDO</v>
      </c>
      <c r="AA92" s="10">
        <f t="shared" si="20"/>
        <v>0.56499378523193988</v>
      </c>
      <c r="AB92" s="10">
        <f t="shared" si="12"/>
        <v>0.98010962867286955</v>
      </c>
      <c r="BE92" s="21">
        <f t="shared" si="13"/>
        <v>16</v>
      </c>
      <c r="BF92" s="22">
        <f t="shared" si="21"/>
        <v>3.8415999999999997</v>
      </c>
      <c r="BG92" s="22">
        <f t="shared" si="14"/>
        <v>7.3971555555555568</v>
      </c>
      <c r="BH92" s="22">
        <f t="shared" si="22"/>
        <v>2.7197712322097161</v>
      </c>
      <c r="BI92" s="22">
        <f t="shared" si="23"/>
        <v>5.3307516151310432</v>
      </c>
      <c r="BJ92" s="22">
        <f t="shared" si="15"/>
        <v>25.683199999999999</v>
      </c>
    </row>
    <row r="93" spans="1:62" x14ac:dyDescent="0.3">
      <c r="A93" s="34"/>
      <c r="B93" s="7" t="s">
        <v>91</v>
      </c>
      <c r="C93" s="13">
        <v>3</v>
      </c>
      <c r="D93" s="12">
        <v>3</v>
      </c>
      <c r="E93" s="12">
        <v>3</v>
      </c>
      <c r="F93" s="12"/>
      <c r="G93" s="12"/>
      <c r="H93" s="12"/>
      <c r="I93" s="12"/>
      <c r="J93" s="12"/>
      <c r="K93" s="12"/>
      <c r="L93" s="12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0">
        <f t="shared" si="16"/>
        <v>3</v>
      </c>
      <c r="X93" s="10">
        <f t="shared" si="17"/>
        <v>0</v>
      </c>
      <c r="Y93" s="10">
        <f t="shared" si="18"/>
        <v>1</v>
      </c>
      <c r="Z93" s="10" t="str">
        <f t="shared" si="19"/>
        <v>VALIDO</v>
      </c>
      <c r="AA93" s="10">
        <f t="shared" si="20"/>
        <v>0.70084724644904062</v>
      </c>
      <c r="AB93" s="10">
        <f t="shared" si="12"/>
        <v>1</v>
      </c>
      <c r="BE93" s="21">
        <f t="shared" si="13"/>
        <v>18</v>
      </c>
      <c r="BF93" s="22">
        <f t="shared" si="21"/>
        <v>3.8415999999999997</v>
      </c>
      <c r="BG93" s="22">
        <f t="shared" si="14"/>
        <v>3.8415999999999997</v>
      </c>
      <c r="BH93" s="22">
        <f t="shared" si="22"/>
        <v>1.96</v>
      </c>
      <c r="BI93" s="22">
        <f t="shared" si="23"/>
        <v>3.8415999999999997</v>
      </c>
      <c r="BJ93" s="22">
        <f t="shared" si="15"/>
        <v>25.683199999999999</v>
      </c>
    </row>
    <row r="94" spans="1:62" x14ac:dyDescent="0.3">
      <c r="A94" s="34"/>
      <c r="B94" s="7" t="s">
        <v>28</v>
      </c>
      <c r="C94" s="13">
        <v>3</v>
      </c>
      <c r="D94" s="12">
        <v>1</v>
      </c>
      <c r="E94" s="12">
        <v>3</v>
      </c>
      <c r="F94" s="12"/>
      <c r="G94" s="12"/>
      <c r="H94" s="12"/>
      <c r="I94" s="12"/>
      <c r="J94" s="12"/>
      <c r="K94" s="12"/>
      <c r="L94" s="12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0">
        <f t="shared" si="16"/>
        <v>2.3333333333333335</v>
      </c>
      <c r="X94" s="10">
        <f t="shared" si="17"/>
        <v>1.1547005383792517</v>
      </c>
      <c r="Y94" s="10">
        <f t="shared" si="18"/>
        <v>0.77777777777777779</v>
      </c>
      <c r="Z94" s="10" t="str">
        <f t="shared" si="19"/>
        <v>VALIDO</v>
      </c>
      <c r="AA94" s="10">
        <f t="shared" si="20"/>
        <v>0.45258334367280528</v>
      </c>
      <c r="AB94" s="10">
        <f t="shared" si="12"/>
        <v>0.93677623768777285</v>
      </c>
      <c r="BE94" s="21">
        <f t="shared" si="13"/>
        <v>14</v>
      </c>
      <c r="BF94" s="22">
        <f t="shared" si="21"/>
        <v>3.8415999999999997</v>
      </c>
      <c r="BG94" s="22">
        <f t="shared" si="14"/>
        <v>10.063822222222221</v>
      </c>
      <c r="BH94" s="22">
        <f t="shared" si="22"/>
        <v>3.1723527896850032</v>
      </c>
      <c r="BI94" s="22">
        <f t="shared" si="23"/>
        <v>6.2178114677826066</v>
      </c>
      <c r="BJ94" s="22">
        <f t="shared" si="15"/>
        <v>25.683199999999999</v>
      </c>
    </row>
    <row r="95" spans="1:62" x14ac:dyDescent="0.3">
      <c r="A95" s="34" t="s">
        <v>57</v>
      </c>
      <c r="B95" s="7" t="s">
        <v>27</v>
      </c>
      <c r="C95" s="13">
        <v>3</v>
      </c>
      <c r="D95" s="12">
        <v>3</v>
      </c>
      <c r="E95" s="12">
        <v>3</v>
      </c>
      <c r="F95" s="12"/>
      <c r="G95" s="12"/>
      <c r="H95" s="12"/>
      <c r="I95" s="12"/>
      <c r="J95" s="12"/>
      <c r="K95" s="12"/>
      <c r="L95" s="12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0">
        <f t="shared" si="16"/>
        <v>3</v>
      </c>
      <c r="X95" s="10">
        <f t="shared" si="17"/>
        <v>0</v>
      </c>
      <c r="Y95" s="10">
        <f t="shared" si="18"/>
        <v>1</v>
      </c>
      <c r="Z95" s="10" t="str">
        <f t="shared" si="19"/>
        <v>VALIDO</v>
      </c>
      <c r="AA95" s="10">
        <f t="shared" si="20"/>
        <v>0.70084724644904062</v>
      </c>
      <c r="AB95" s="10">
        <f t="shared" si="12"/>
        <v>1</v>
      </c>
      <c r="BE95" s="21">
        <f t="shared" si="13"/>
        <v>18</v>
      </c>
      <c r="BF95" s="22">
        <f t="shared" si="21"/>
        <v>3.8415999999999997</v>
      </c>
      <c r="BG95" s="22">
        <f t="shared" si="14"/>
        <v>3.8415999999999997</v>
      </c>
      <c r="BH95" s="22">
        <f t="shared" si="22"/>
        <v>1.96</v>
      </c>
      <c r="BI95" s="22">
        <f t="shared" si="23"/>
        <v>3.8415999999999997</v>
      </c>
      <c r="BJ95" s="22">
        <f t="shared" si="15"/>
        <v>25.683199999999999</v>
      </c>
    </row>
    <row r="96" spans="1:62" x14ac:dyDescent="0.3">
      <c r="A96" s="34"/>
      <c r="B96" s="7" t="s">
        <v>91</v>
      </c>
      <c r="C96" s="13">
        <v>3</v>
      </c>
      <c r="D96" s="12">
        <v>3</v>
      </c>
      <c r="E96" s="12">
        <v>2</v>
      </c>
      <c r="F96" s="12"/>
      <c r="G96" s="12"/>
      <c r="H96" s="12"/>
      <c r="I96" s="12"/>
      <c r="J96" s="12"/>
      <c r="K96" s="12"/>
      <c r="L96" s="12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0">
        <f t="shared" si="16"/>
        <v>2.6666666666666665</v>
      </c>
      <c r="X96" s="10">
        <f t="shared" si="17"/>
        <v>0.57735026918962629</v>
      </c>
      <c r="Y96" s="10">
        <f t="shared" si="18"/>
        <v>0.88888888888888884</v>
      </c>
      <c r="Z96" s="10" t="str">
        <f t="shared" si="19"/>
        <v>VALIDO</v>
      </c>
      <c r="AA96" s="10">
        <f t="shared" si="20"/>
        <v>0.56499378523193988</v>
      </c>
      <c r="AB96" s="10">
        <f t="shared" si="12"/>
        <v>0.98010962867286955</v>
      </c>
      <c r="BE96" s="21">
        <f t="shared" si="13"/>
        <v>16</v>
      </c>
      <c r="BF96" s="22">
        <f t="shared" si="21"/>
        <v>3.8415999999999997</v>
      </c>
      <c r="BG96" s="22">
        <f t="shared" si="14"/>
        <v>7.3971555555555568</v>
      </c>
      <c r="BH96" s="22">
        <f t="shared" si="22"/>
        <v>2.7197712322097161</v>
      </c>
      <c r="BI96" s="22">
        <f t="shared" si="23"/>
        <v>5.3307516151310432</v>
      </c>
      <c r="BJ96" s="22">
        <f t="shared" si="15"/>
        <v>25.683199999999999</v>
      </c>
    </row>
    <row r="97" spans="1:62" x14ac:dyDescent="0.3">
      <c r="A97" s="34"/>
      <c r="B97" s="7" t="s">
        <v>28</v>
      </c>
      <c r="C97" s="13">
        <v>3</v>
      </c>
      <c r="D97" s="12">
        <v>3</v>
      </c>
      <c r="E97" s="12">
        <v>3</v>
      </c>
      <c r="F97" s="12"/>
      <c r="G97" s="12"/>
      <c r="H97" s="12"/>
      <c r="I97" s="12"/>
      <c r="J97" s="12"/>
      <c r="K97" s="12"/>
      <c r="L97" s="12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0">
        <f t="shared" si="16"/>
        <v>3</v>
      </c>
      <c r="X97" s="10">
        <f t="shared" si="17"/>
        <v>0</v>
      </c>
      <c r="Y97" s="10">
        <f t="shared" si="18"/>
        <v>1</v>
      </c>
      <c r="Z97" s="10" t="str">
        <f t="shared" si="19"/>
        <v>VALIDO</v>
      </c>
      <c r="AA97" s="10">
        <f t="shared" si="20"/>
        <v>0.70084724644904062</v>
      </c>
      <c r="AB97" s="10">
        <f t="shared" si="12"/>
        <v>1</v>
      </c>
      <c r="BE97" s="21">
        <f t="shared" si="13"/>
        <v>18</v>
      </c>
      <c r="BF97" s="22">
        <f t="shared" si="21"/>
        <v>3.8415999999999997</v>
      </c>
      <c r="BG97" s="22">
        <f t="shared" si="14"/>
        <v>3.8415999999999997</v>
      </c>
      <c r="BH97" s="22">
        <f t="shared" si="22"/>
        <v>1.96</v>
      </c>
      <c r="BI97" s="22">
        <f t="shared" si="23"/>
        <v>3.8415999999999997</v>
      </c>
      <c r="BJ97" s="22">
        <f t="shared" si="15"/>
        <v>25.683199999999999</v>
      </c>
    </row>
    <row r="98" spans="1:62" x14ac:dyDescent="0.3">
      <c r="A98" s="35" t="s">
        <v>58</v>
      </c>
      <c r="B98" s="7" t="s">
        <v>27</v>
      </c>
      <c r="C98" s="13">
        <v>3</v>
      </c>
      <c r="D98" s="12">
        <v>3</v>
      </c>
      <c r="E98" s="12">
        <v>3</v>
      </c>
      <c r="F98" s="12"/>
      <c r="G98" s="12"/>
      <c r="H98" s="12"/>
      <c r="I98" s="12"/>
      <c r="J98" s="12"/>
      <c r="K98" s="12"/>
      <c r="L98" s="12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0">
        <f t="shared" si="16"/>
        <v>3</v>
      </c>
      <c r="X98" s="10">
        <f t="shared" si="17"/>
        <v>0</v>
      </c>
      <c r="Y98" s="10">
        <f t="shared" si="18"/>
        <v>1</v>
      </c>
      <c r="Z98" s="10" t="str">
        <f t="shared" si="19"/>
        <v>VALIDO</v>
      </c>
      <c r="AA98" s="10">
        <f t="shared" si="20"/>
        <v>0.70084724644904062</v>
      </c>
      <c r="AB98" s="10">
        <f t="shared" si="12"/>
        <v>1</v>
      </c>
      <c r="BE98" s="21">
        <f t="shared" si="13"/>
        <v>18</v>
      </c>
      <c r="BF98" s="22">
        <f t="shared" si="21"/>
        <v>3.8415999999999997</v>
      </c>
      <c r="BG98" s="22">
        <f t="shared" si="14"/>
        <v>3.8415999999999997</v>
      </c>
      <c r="BH98" s="22">
        <f t="shared" si="22"/>
        <v>1.96</v>
      </c>
      <c r="BI98" s="22">
        <f t="shared" si="23"/>
        <v>3.8415999999999997</v>
      </c>
      <c r="BJ98" s="22">
        <f t="shared" si="15"/>
        <v>25.683199999999999</v>
      </c>
    </row>
    <row r="99" spans="1:62" x14ac:dyDescent="0.3">
      <c r="A99" s="36"/>
      <c r="B99" s="7" t="s">
        <v>91</v>
      </c>
      <c r="C99" s="13">
        <v>3</v>
      </c>
      <c r="D99" s="12">
        <v>3</v>
      </c>
      <c r="E99" s="12">
        <v>3</v>
      </c>
      <c r="F99" s="12"/>
      <c r="G99" s="12"/>
      <c r="H99" s="12"/>
      <c r="I99" s="12"/>
      <c r="J99" s="12"/>
      <c r="K99" s="12"/>
      <c r="L99" s="12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0">
        <f t="shared" si="16"/>
        <v>3</v>
      </c>
      <c r="X99" s="10">
        <f t="shared" si="17"/>
        <v>0</v>
      </c>
      <c r="Y99" s="10">
        <f t="shared" si="18"/>
        <v>1</v>
      </c>
      <c r="Z99" s="10" t="str">
        <f t="shared" si="19"/>
        <v>VALIDO</v>
      </c>
      <c r="AA99" s="10">
        <f t="shared" si="20"/>
        <v>0.70084724644904062</v>
      </c>
      <c r="AB99" s="10">
        <f t="shared" si="12"/>
        <v>1</v>
      </c>
      <c r="BE99" s="21">
        <f t="shared" si="13"/>
        <v>18</v>
      </c>
      <c r="BF99" s="22">
        <f t="shared" si="21"/>
        <v>3.8415999999999997</v>
      </c>
      <c r="BG99" s="22">
        <f t="shared" si="14"/>
        <v>3.8415999999999997</v>
      </c>
      <c r="BH99" s="22">
        <f t="shared" si="22"/>
        <v>1.96</v>
      </c>
      <c r="BI99" s="22">
        <f t="shared" si="23"/>
        <v>3.8415999999999997</v>
      </c>
      <c r="BJ99" s="22">
        <f t="shared" si="15"/>
        <v>25.683199999999999</v>
      </c>
    </row>
    <row r="100" spans="1:62" x14ac:dyDescent="0.3">
      <c r="A100" s="37"/>
      <c r="B100" s="7" t="s">
        <v>28</v>
      </c>
      <c r="C100" s="13">
        <v>3</v>
      </c>
      <c r="D100" s="12">
        <v>3</v>
      </c>
      <c r="E100" s="12">
        <v>3</v>
      </c>
      <c r="F100" s="12"/>
      <c r="G100" s="12"/>
      <c r="H100" s="12"/>
      <c r="I100" s="12"/>
      <c r="J100" s="12"/>
      <c r="K100" s="12"/>
      <c r="L100" s="12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0">
        <f t="shared" si="16"/>
        <v>3</v>
      </c>
      <c r="X100" s="10">
        <f t="shared" si="17"/>
        <v>0</v>
      </c>
      <c r="Y100" s="10">
        <f t="shared" si="18"/>
        <v>1</v>
      </c>
      <c r="Z100" s="10" t="str">
        <f t="shared" si="19"/>
        <v>VALIDO</v>
      </c>
      <c r="AA100" s="10">
        <f t="shared" si="20"/>
        <v>0.70084724644904062</v>
      </c>
      <c r="AB100" s="10">
        <f t="shared" si="12"/>
        <v>1</v>
      </c>
      <c r="BE100" s="21">
        <f t="shared" si="13"/>
        <v>18</v>
      </c>
      <c r="BF100" s="22">
        <f t="shared" si="21"/>
        <v>3.8415999999999997</v>
      </c>
      <c r="BG100" s="22">
        <f t="shared" si="14"/>
        <v>3.8415999999999997</v>
      </c>
      <c r="BH100" s="22">
        <f t="shared" si="22"/>
        <v>1.96</v>
      </c>
      <c r="BI100" s="22">
        <f t="shared" si="23"/>
        <v>3.8415999999999997</v>
      </c>
      <c r="BJ100" s="22">
        <f t="shared" si="15"/>
        <v>25.683199999999999</v>
      </c>
    </row>
    <row r="101" spans="1:62" x14ac:dyDescent="0.3">
      <c r="A101" s="34" t="s">
        <v>59</v>
      </c>
      <c r="B101" s="7" t="s">
        <v>27</v>
      </c>
      <c r="C101" s="13">
        <v>3</v>
      </c>
      <c r="D101" s="12">
        <v>3</v>
      </c>
      <c r="E101" s="12">
        <v>3</v>
      </c>
      <c r="F101" s="12"/>
      <c r="G101" s="12"/>
      <c r="H101" s="12"/>
      <c r="I101" s="12"/>
      <c r="J101" s="12"/>
      <c r="K101" s="12"/>
      <c r="L101" s="12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0">
        <f t="shared" si="16"/>
        <v>3</v>
      </c>
      <c r="X101" s="10">
        <f t="shared" si="17"/>
        <v>0</v>
      </c>
      <c r="Y101" s="10">
        <f t="shared" si="18"/>
        <v>1</v>
      </c>
      <c r="Z101" s="10" t="str">
        <f t="shared" si="19"/>
        <v>VALIDO</v>
      </c>
      <c r="AA101" s="10">
        <f t="shared" si="20"/>
        <v>0.70084724644904062</v>
      </c>
      <c r="AB101" s="10">
        <f t="shared" si="12"/>
        <v>1</v>
      </c>
      <c r="BE101" s="21">
        <f t="shared" si="13"/>
        <v>18</v>
      </c>
      <c r="BF101" s="22">
        <f t="shared" si="21"/>
        <v>3.8415999999999997</v>
      </c>
      <c r="BG101" s="22">
        <f t="shared" si="14"/>
        <v>3.8415999999999997</v>
      </c>
      <c r="BH101" s="22">
        <f t="shared" si="22"/>
        <v>1.96</v>
      </c>
      <c r="BI101" s="22">
        <f t="shared" si="23"/>
        <v>3.8415999999999997</v>
      </c>
      <c r="BJ101" s="22">
        <f t="shared" si="15"/>
        <v>25.683199999999999</v>
      </c>
    </row>
    <row r="102" spans="1:62" x14ac:dyDescent="0.3">
      <c r="A102" s="34"/>
      <c r="B102" s="7" t="s">
        <v>91</v>
      </c>
      <c r="C102" s="13">
        <v>3</v>
      </c>
      <c r="D102" s="12">
        <v>3</v>
      </c>
      <c r="E102" s="12">
        <v>3</v>
      </c>
      <c r="F102" s="12"/>
      <c r="G102" s="12"/>
      <c r="H102" s="12"/>
      <c r="I102" s="12"/>
      <c r="J102" s="12"/>
      <c r="K102" s="12"/>
      <c r="L102" s="12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0">
        <f t="shared" si="16"/>
        <v>3</v>
      </c>
      <c r="X102" s="10">
        <f t="shared" si="17"/>
        <v>0</v>
      </c>
      <c r="Y102" s="10">
        <f t="shared" si="18"/>
        <v>1</v>
      </c>
      <c r="Z102" s="10" t="str">
        <f t="shared" si="19"/>
        <v>VALIDO</v>
      </c>
      <c r="AA102" s="10">
        <f t="shared" si="20"/>
        <v>0.70084724644904062</v>
      </c>
      <c r="AB102" s="10">
        <f t="shared" si="12"/>
        <v>1</v>
      </c>
      <c r="BE102" s="21">
        <f t="shared" si="13"/>
        <v>18</v>
      </c>
      <c r="BF102" s="22">
        <f t="shared" si="21"/>
        <v>3.8415999999999997</v>
      </c>
      <c r="BG102" s="22">
        <f t="shared" si="14"/>
        <v>3.8415999999999997</v>
      </c>
      <c r="BH102" s="22">
        <f t="shared" si="22"/>
        <v>1.96</v>
      </c>
      <c r="BI102" s="22">
        <f t="shared" si="23"/>
        <v>3.8415999999999997</v>
      </c>
      <c r="BJ102" s="22">
        <f t="shared" si="15"/>
        <v>25.683199999999999</v>
      </c>
    </row>
    <row r="103" spans="1:62" x14ac:dyDescent="0.3">
      <c r="A103" s="34"/>
      <c r="B103" s="7" t="s">
        <v>28</v>
      </c>
      <c r="C103" s="13">
        <v>3</v>
      </c>
      <c r="D103" s="12">
        <v>3</v>
      </c>
      <c r="E103" s="12">
        <v>3</v>
      </c>
      <c r="F103" s="12"/>
      <c r="G103" s="12"/>
      <c r="H103" s="12"/>
      <c r="I103" s="12"/>
      <c r="J103" s="12"/>
      <c r="K103" s="12"/>
      <c r="L103" s="12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0">
        <f t="shared" si="16"/>
        <v>3</v>
      </c>
      <c r="X103" s="10">
        <f t="shared" si="17"/>
        <v>0</v>
      </c>
      <c r="Y103" s="10">
        <f t="shared" si="18"/>
        <v>1</v>
      </c>
      <c r="Z103" s="10" t="str">
        <f t="shared" si="19"/>
        <v>VALIDO</v>
      </c>
      <c r="AA103" s="10">
        <f t="shared" si="20"/>
        <v>0.70084724644904062</v>
      </c>
      <c r="AB103" s="10">
        <f t="shared" si="12"/>
        <v>1</v>
      </c>
      <c r="BE103" s="21">
        <f t="shared" si="13"/>
        <v>18</v>
      </c>
      <c r="BF103" s="22">
        <f t="shared" si="21"/>
        <v>3.8415999999999997</v>
      </c>
      <c r="BG103" s="22">
        <f t="shared" si="14"/>
        <v>3.8415999999999997</v>
      </c>
      <c r="BH103" s="22">
        <f t="shared" si="22"/>
        <v>1.96</v>
      </c>
      <c r="BI103" s="22">
        <f t="shared" si="23"/>
        <v>3.8415999999999997</v>
      </c>
      <c r="BJ103" s="22">
        <f t="shared" si="15"/>
        <v>25.683199999999999</v>
      </c>
    </row>
    <row r="104" spans="1:62" x14ac:dyDescent="0.3">
      <c r="A104" s="34" t="s">
        <v>60</v>
      </c>
      <c r="B104" s="7" t="s">
        <v>27</v>
      </c>
      <c r="C104" s="13">
        <v>3</v>
      </c>
      <c r="D104" s="12">
        <v>3</v>
      </c>
      <c r="E104" s="12">
        <v>3</v>
      </c>
      <c r="F104" s="12"/>
      <c r="G104" s="12"/>
      <c r="H104" s="12"/>
      <c r="I104" s="12"/>
      <c r="J104" s="12"/>
      <c r="K104" s="12"/>
      <c r="L104" s="12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0">
        <f t="shared" si="16"/>
        <v>3</v>
      </c>
      <c r="X104" s="10">
        <f t="shared" si="17"/>
        <v>0</v>
      </c>
      <c r="Y104" s="10">
        <f t="shared" si="18"/>
        <v>1</v>
      </c>
      <c r="Z104" s="10" t="str">
        <f t="shared" si="19"/>
        <v>VALIDO</v>
      </c>
      <c r="AA104" s="10">
        <f t="shared" si="20"/>
        <v>0.70084724644904062</v>
      </c>
      <c r="AB104" s="10">
        <f t="shared" si="12"/>
        <v>1</v>
      </c>
      <c r="BE104" s="21">
        <f t="shared" si="13"/>
        <v>18</v>
      </c>
      <c r="BF104" s="22">
        <f t="shared" si="21"/>
        <v>3.8415999999999997</v>
      </c>
      <c r="BG104" s="22">
        <f t="shared" si="14"/>
        <v>3.8415999999999997</v>
      </c>
      <c r="BH104" s="22">
        <f t="shared" si="22"/>
        <v>1.96</v>
      </c>
      <c r="BI104" s="22">
        <f t="shared" si="23"/>
        <v>3.8415999999999997</v>
      </c>
      <c r="BJ104" s="22">
        <f t="shared" si="15"/>
        <v>25.683199999999999</v>
      </c>
    </row>
    <row r="105" spans="1:62" x14ac:dyDescent="0.3">
      <c r="A105" s="34"/>
      <c r="B105" s="7" t="s">
        <v>91</v>
      </c>
      <c r="C105" s="13">
        <v>3</v>
      </c>
      <c r="D105" s="12">
        <v>3</v>
      </c>
      <c r="E105" s="12">
        <v>3</v>
      </c>
      <c r="F105" s="12"/>
      <c r="G105" s="12"/>
      <c r="H105" s="12"/>
      <c r="I105" s="12"/>
      <c r="J105" s="12"/>
      <c r="K105" s="12"/>
      <c r="L105" s="12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0">
        <f t="shared" si="16"/>
        <v>3</v>
      </c>
      <c r="X105" s="10">
        <f t="shared" si="17"/>
        <v>0</v>
      </c>
      <c r="Y105" s="10">
        <f t="shared" si="18"/>
        <v>1</v>
      </c>
      <c r="Z105" s="10" t="str">
        <f t="shared" si="19"/>
        <v>VALIDO</v>
      </c>
      <c r="AA105" s="10">
        <f t="shared" si="20"/>
        <v>0.70084724644904062</v>
      </c>
      <c r="AB105" s="10">
        <f t="shared" si="12"/>
        <v>1</v>
      </c>
      <c r="BE105" s="21">
        <f t="shared" si="13"/>
        <v>18</v>
      </c>
      <c r="BF105" s="22">
        <f t="shared" si="21"/>
        <v>3.8415999999999997</v>
      </c>
      <c r="BG105" s="22">
        <f t="shared" si="14"/>
        <v>3.8415999999999997</v>
      </c>
      <c r="BH105" s="22">
        <f t="shared" si="22"/>
        <v>1.96</v>
      </c>
      <c r="BI105" s="22">
        <f t="shared" si="23"/>
        <v>3.8415999999999997</v>
      </c>
      <c r="BJ105" s="22">
        <f t="shared" si="15"/>
        <v>25.683199999999999</v>
      </c>
    </row>
    <row r="106" spans="1:62" x14ac:dyDescent="0.3">
      <c r="A106" s="34"/>
      <c r="B106" s="7" t="s">
        <v>28</v>
      </c>
      <c r="C106" s="13">
        <v>3</v>
      </c>
      <c r="D106" s="12">
        <v>3</v>
      </c>
      <c r="E106" s="12">
        <v>3</v>
      </c>
      <c r="F106" s="12"/>
      <c r="G106" s="12"/>
      <c r="H106" s="12"/>
      <c r="I106" s="12"/>
      <c r="J106" s="12"/>
      <c r="K106" s="12"/>
      <c r="L106" s="12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0">
        <f t="shared" si="16"/>
        <v>3</v>
      </c>
      <c r="X106" s="10">
        <f t="shared" si="17"/>
        <v>0</v>
      </c>
      <c r="Y106" s="10">
        <f t="shared" si="18"/>
        <v>1</v>
      </c>
      <c r="Z106" s="10" t="str">
        <f t="shared" si="19"/>
        <v>VALIDO</v>
      </c>
      <c r="AA106" s="10">
        <f t="shared" si="20"/>
        <v>0.70084724644904062</v>
      </c>
      <c r="AB106" s="10">
        <f t="shared" si="12"/>
        <v>1</v>
      </c>
      <c r="BE106" s="21">
        <f t="shared" si="13"/>
        <v>18</v>
      </c>
      <c r="BF106" s="22">
        <f t="shared" si="21"/>
        <v>3.8415999999999997</v>
      </c>
      <c r="BG106" s="22">
        <f t="shared" si="14"/>
        <v>3.8415999999999997</v>
      </c>
      <c r="BH106" s="22">
        <f t="shared" si="22"/>
        <v>1.96</v>
      </c>
      <c r="BI106" s="22">
        <f t="shared" si="23"/>
        <v>3.8415999999999997</v>
      </c>
      <c r="BJ106" s="22">
        <f t="shared" si="15"/>
        <v>25.683199999999999</v>
      </c>
    </row>
    <row r="107" spans="1:62" x14ac:dyDescent="0.3">
      <c r="A107" s="35" t="s">
        <v>61</v>
      </c>
      <c r="B107" s="7" t="s">
        <v>27</v>
      </c>
      <c r="C107" s="13">
        <v>3</v>
      </c>
      <c r="D107" s="12">
        <v>3</v>
      </c>
      <c r="E107" s="12">
        <v>3</v>
      </c>
      <c r="F107" s="12"/>
      <c r="G107" s="12"/>
      <c r="H107" s="12"/>
      <c r="I107" s="12"/>
      <c r="J107" s="12"/>
      <c r="K107" s="12"/>
      <c r="L107" s="12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0">
        <f t="shared" si="16"/>
        <v>3</v>
      </c>
      <c r="X107" s="10">
        <f t="shared" si="17"/>
        <v>0</v>
      </c>
      <c r="Y107" s="10">
        <f t="shared" si="18"/>
        <v>1</v>
      </c>
      <c r="Z107" s="10" t="str">
        <f t="shared" si="19"/>
        <v>VALIDO</v>
      </c>
      <c r="AA107" s="10">
        <f t="shared" si="20"/>
        <v>0.70084724644904062</v>
      </c>
      <c r="AB107" s="10">
        <f t="shared" si="12"/>
        <v>1</v>
      </c>
      <c r="BE107" s="21">
        <f t="shared" si="13"/>
        <v>18</v>
      </c>
      <c r="BF107" s="22">
        <f t="shared" si="21"/>
        <v>3.8415999999999997</v>
      </c>
      <c r="BG107" s="22">
        <f t="shared" si="14"/>
        <v>3.8415999999999997</v>
      </c>
      <c r="BH107" s="22">
        <f t="shared" si="22"/>
        <v>1.96</v>
      </c>
      <c r="BI107" s="22">
        <f t="shared" si="23"/>
        <v>3.8415999999999997</v>
      </c>
      <c r="BJ107" s="22">
        <f t="shared" si="15"/>
        <v>25.683199999999999</v>
      </c>
    </row>
    <row r="108" spans="1:62" x14ac:dyDescent="0.3">
      <c r="A108" s="36"/>
      <c r="B108" s="7" t="s">
        <v>91</v>
      </c>
      <c r="C108" s="13">
        <v>3</v>
      </c>
      <c r="D108" s="12">
        <v>3</v>
      </c>
      <c r="E108" s="12">
        <v>3</v>
      </c>
      <c r="F108" s="12"/>
      <c r="G108" s="12"/>
      <c r="H108" s="12"/>
      <c r="I108" s="12"/>
      <c r="J108" s="12"/>
      <c r="K108" s="12"/>
      <c r="L108" s="12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0">
        <f t="shared" si="16"/>
        <v>3</v>
      </c>
      <c r="X108" s="10">
        <f t="shared" si="17"/>
        <v>0</v>
      </c>
      <c r="Y108" s="10">
        <f t="shared" si="18"/>
        <v>1</v>
      </c>
      <c r="Z108" s="10" t="str">
        <f t="shared" si="19"/>
        <v>VALIDO</v>
      </c>
      <c r="AA108" s="10">
        <f t="shared" si="20"/>
        <v>0.70084724644904062</v>
      </c>
      <c r="AB108" s="10">
        <f t="shared" si="12"/>
        <v>1</v>
      </c>
      <c r="BE108" s="21">
        <f t="shared" si="13"/>
        <v>18</v>
      </c>
      <c r="BF108" s="22">
        <f t="shared" si="21"/>
        <v>3.8415999999999997</v>
      </c>
      <c r="BG108" s="22">
        <f t="shared" si="14"/>
        <v>3.8415999999999997</v>
      </c>
      <c r="BH108" s="22">
        <f t="shared" si="22"/>
        <v>1.96</v>
      </c>
      <c r="BI108" s="22">
        <f t="shared" si="23"/>
        <v>3.8415999999999997</v>
      </c>
      <c r="BJ108" s="22">
        <f t="shared" si="15"/>
        <v>25.683199999999999</v>
      </c>
    </row>
    <row r="109" spans="1:62" x14ac:dyDescent="0.3">
      <c r="A109" s="37"/>
      <c r="B109" s="7" t="s">
        <v>28</v>
      </c>
      <c r="C109" s="13">
        <v>3</v>
      </c>
      <c r="D109" s="12">
        <v>3</v>
      </c>
      <c r="E109" s="12">
        <v>3</v>
      </c>
      <c r="F109" s="12"/>
      <c r="G109" s="12"/>
      <c r="H109" s="12"/>
      <c r="I109" s="12"/>
      <c r="J109" s="12"/>
      <c r="K109" s="12"/>
      <c r="L109" s="12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0">
        <f t="shared" si="16"/>
        <v>3</v>
      </c>
      <c r="X109" s="10">
        <f t="shared" si="17"/>
        <v>0</v>
      </c>
      <c r="Y109" s="10">
        <f t="shared" si="18"/>
        <v>1</v>
      </c>
      <c r="Z109" s="10" t="str">
        <f t="shared" si="19"/>
        <v>VALIDO</v>
      </c>
      <c r="AA109" s="10">
        <f t="shared" si="20"/>
        <v>0.70084724644904062</v>
      </c>
      <c r="AB109" s="10">
        <f t="shared" si="12"/>
        <v>1</v>
      </c>
      <c r="BE109" s="21">
        <f t="shared" si="13"/>
        <v>18</v>
      </c>
      <c r="BF109" s="22">
        <f t="shared" si="21"/>
        <v>3.8415999999999997</v>
      </c>
      <c r="BG109" s="22">
        <f t="shared" si="14"/>
        <v>3.8415999999999997</v>
      </c>
      <c r="BH109" s="22">
        <f t="shared" si="22"/>
        <v>1.96</v>
      </c>
      <c r="BI109" s="22">
        <f t="shared" si="23"/>
        <v>3.8415999999999997</v>
      </c>
      <c r="BJ109" s="22">
        <f t="shared" si="15"/>
        <v>25.683199999999999</v>
      </c>
    </row>
    <row r="110" spans="1:62" x14ac:dyDescent="0.3">
      <c r="A110" s="34" t="s">
        <v>62</v>
      </c>
      <c r="B110" s="7" t="s">
        <v>27</v>
      </c>
      <c r="C110" s="13">
        <v>3</v>
      </c>
      <c r="D110" s="12">
        <v>3</v>
      </c>
      <c r="E110" s="12">
        <v>3</v>
      </c>
      <c r="F110" s="12"/>
      <c r="G110" s="12"/>
      <c r="H110" s="12"/>
      <c r="I110" s="12"/>
      <c r="J110" s="12"/>
      <c r="K110" s="12"/>
      <c r="L110" s="12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0">
        <f t="shared" si="16"/>
        <v>3</v>
      </c>
      <c r="X110" s="10">
        <f t="shared" si="17"/>
        <v>0</v>
      </c>
      <c r="Y110" s="10">
        <f t="shared" si="18"/>
        <v>1</v>
      </c>
      <c r="Z110" s="10" t="str">
        <f t="shared" si="19"/>
        <v>VALIDO</v>
      </c>
      <c r="AA110" s="10">
        <f t="shared" si="20"/>
        <v>0.70084724644904062</v>
      </c>
      <c r="AB110" s="10">
        <f t="shared" si="12"/>
        <v>1</v>
      </c>
      <c r="BE110" s="21">
        <f t="shared" si="13"/>
        <v>18</v>
      </c>
      <c r="BF110" s="22">
        <f t="shared" si="21"/>
        <v>3.8415999999999997</v>
      </c>
      <c r="BG110" s="22">
        <f t="shared" si="14"/>
        <v>3.8415999999999997</v>
      </c>
      <c r="BH110" s="22">
        <f t="shared" si="22"/>
        <v>1.96</v>
      </c>
      <c r="BI110" s="22">
        <f t="shared" si="23"/>
        <v>3.8415999999999997</v>
      </c>
      <c r="BJ110" s="22">
        <f t="shared" si="15"/>
        <v>25.683199999999999</v>
      </c>
    </row>
    <row r="111" spans="1:62" x14ac:dyDescent="0.3">
      <c r="A111" s="34"/>
      <c r="B111" s="7" t="s">
        <v>91</v>
      </c>
      <c r="C111" s="13">
        <v>3</v>
      </c>
      <c r="D111" s="12">
        <v>3</v>
      </c>
      <c r="E111" s="12">
        <v>3</v>
      </c>
      <c r="F111" s="12"/>
      <c r="G111" s="12"/>
      <c r="H111" s="12"/>
      <c r="I111" s="12"/>
      <c r="J111" s="12"/>
      <c r="K111" s="12"/>
      <c r="L111" s="12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0">
        <f t="shared" si="16"/>
        <v>3</v>
      </c>
      <c r="X111" s="10">
        <f t="shared" si="17"/>
        <v>0</v>
      </c>
      <c r="Y111" s="10">
        <f t="shared" si="18"/>
        <v>1</v>
      </c>
      <c r="Z111" s="10" t="str">
        <f t="shared" si="19"/>
        <v>VALIDO</v>
      </c>
      <c r="AA111" s="10">
        <f t="shared" si="20"/>
        <v>0.70084724644904062</v>
      </c>
      <c r="AB111" s="10">
        <f t="shared" si="12"/>
        <v>1</v>
      </c>
      <c r="BE111" s="21">
        <f t="shared" si="13"/>
        <v>18</v>
      </c>
      <c r="BF111" s="22">
        <f t="shared" si="21"/>
        <v>3.8415999999999997</v>
      </c>
      <c r="BG111" s="22">
        <f t="shared" si="14"/>
        <v>3.8415999999999997</v>
      </c>
      <c r="BH111" s="22">
        <f t="shared" si="22"/>
        <v>1.96</v>
      </c>
      <c r="BI111" s="22">
        <f t="shared" si="23"/>
        <v>3.8415999999999997</v>
      </c>
      <c r="BJ111" s="22">
        <f t="shared" si="15"/>
        <v>25.683199999999999</v>
      </c>
    </row>
    <row r="112" spans="1:62" x14ac:dyDescent="0.3">
      <c r="A112" s="34"/>
      <c r="B112" s="7" t="s">
        <v>28</v>
      </c>
      <c r="C112" s="13">
        <v>3</v>
      </c>
      <c r="D112" s="12">
        <v>3</v>
      </c>
      <c r="E112" s="12">
        <v>3</v>
      </c>
      <c r="F112" s="12"/>
      <c r="G112" s="12"/>
      <c r="H112" s="12"/>
      <c r="I112" s="12"/>
      <c r="J112" s="12"/>
      <c r="K112" s="12"/>
      <c r="L112" s="12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0">
        <f t="shared" si="16"/>
        <v>3</v>
      </c>
      <c r="X112" s="10">
        <f t="shared" si="17"/>
        <v>0</v>
      </c>
      <c r="Y112" s="10">
        <f t="shared" si="18"/>
        <v>1</v>
      </c>
      <c r="Z112" s="10" t="str">
        <f t="shared" si="19"/>
        <v>VALIDO</v>
      </c>
      <c r="AA112" s="10">
        <f t="shared" si="20"/>
        <v>0.70084724644904062</v>
      </c>
      <c r="AB112" s="10">
        <f t="shared" si="12"/>
        <v>1</v>
      </c>
      <c r="BE112" s="21">
        <f t="shared" si="13"/>
        <v>18</v>
      </c>
      <c r="BF112" s="22">
        <f t="shared" si="21"/>
        <v>3.8415999999999997</v>
      </c>
      <c r="BG112" s="22">
        <f t="shared" si="14"/>
        <v>3.8415999999999997</v>
      </c>
      <c r="BH112" s="22">
        <f t="shared" si="22"/>
        <v>1.96</v>
      </c>
      <c r="BI112" s="22">
        <f t="shared" si="23"/>
        <v>3.8415999999999997</v>
      </c>
      <c r="BJ112" s="22">
        <f t="shared" si="15"/>
        <v>25.683199999999999</v>
      </c>
    </row>
    <row r="113" spans="1:62" x14ac:dyDescent="0.3">
      <c r="A113" s="34" t="s">
        <v>63</v>
      </c>
      <c r="B113" s="7" t="s">
        <v>27</v>
      </c>
      <c r="C113" s="13">
        <v>3</v>
      </c>
      <c r="D113" s="12">
        <v>3</v>
      </c>
      <c r="E113" s="12">
        <v>3</v>
      </c>
      <c r="F113" s="12"/>
      <c r="G113" s="12"/>
      <c r="H113" s="12"/>
      <c r="I113" s="12"/>
      <c r="J113" s="12"/>
      <c r="K113" s="12"/>
      <c r="L113" s="12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0">
        <f t="shared" si="16"/>
        <v>3</v>
      </c>
      <c r="X113" s="10">
        <f t="shared" si="17"/>
        <v>0</v>
      </c>
      <c r="Y113" s="10">
        <f t="shared" si="18"/>
        <v>1</v>
      </c>
      <c r="Z113" s="10" t="str">
        <f t="shared" si="19"/>
        <v>VALIDO</v>
      </c>
      <c r="AA113" s="10">
        <f t="shared" si="20"/>
        <v>0.70084724644904062</v>
      </c>
      <c r="AB113" s="10">
        <f t="shared" si="12"/>
        <v>1</v>
      </c>
      <c r="BE113" s="21">
        <f t="shared" si="13"/>
        <v>18</v>
      </c>
      <c r="BF113" s="22">
        <f t="shared" si="21"/>
        <v>3.8415999999999997</v>
      </c>
      <c r="BG113" s="22">
        <f t="shared" si="14"/>
        <v>3.8415999999999997</v>
      </c>
      <c r="BH113" s="22">
        <f t="shared" si="22"/>
        <v>1.96</v>
      </c>
      <c r="BI113" s="22">
        <f t="shared" si="23"/>
        <v>3.8415999999999997</v>
      </c>
      <c r="BJ113" s="22">
        <f t="shared" si="15"/>
        <v>25.683199999999999</v>
      </c>
    </row>
    <row r="114" spans="1:62" x14ac:dyDescent="0.3">
      <c r="A114" s="34"/>
      <c r="B114" s="7" t="s">
        <v>91</v>
      </c>
      <c r="C114" s="13">
        <v>3</v>
      </c>
      <c r="D114" s="12">
        <v>3</v>
      </c>
      <c r="E114" s="12">
        <v>3</v>
      </c>
      <c r="F114" s="12"/>
      <c r="G114" s="12"/>
      <c r="H114" s="12"/>
      <c r="I114" s="12"/>
      <c r="J114" s="12"/>
      <c r="K114" s="12"/>
      <c r="L114" s="12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0">
        <f t="shared" si="16"/>
        <v>3</v>
      </c>
      <c r="X114" s="10">
        <f t="shared" si="17"/>
        <v>0</v>
      </c>
      <c r="Y114" s="10">
        <f t="shared" si="18"/>
        <v>1</v>
      </c>
      <c r="Z114" s="10" t="str">
        <f t="shared" si="19"/>
        <v>VALIDO</v>
      </c>
      <c r="AA114" s="10">
        <f t="shared" si="20"/>
        <v>0.70084724644904062</v>
      </c>
      <c r="AB114" s="10">
        <f t="shared" si="12"/>
        <v>1</v>
      </c>
      <c r="BE114" s="21">
        <f t="shared" si="13"/>
        <v>18</v>
      </c>
      <c r="BF114" s="22">
        <f t="shared" si="21"/>
        <v>3.8415999999999997</v>
      </c>
      <c r="BG114" s="22">
        <f t="shared" si="14"/>
        <v>3.8415999999999997</v>
      </c>
      <c r="BH114" s="22">
        <f t="shared" si="22"/>
        <v>1.96</v>
      </c>
      <c r="BI114" s="22">
        <f t="shared" si="23"/>
        <v>3.8415999999999997</v>
      </c>
      <c r="BJ114" s="22">
        <f t="shared" si="15"/>
        <v>25.683199999999999</v>
      </c>
    </row>
    <row r="115" spans="1:62" x14ac:dyDescent="0.3">
      <c r="A115" s="34"/>
      <c r="B115" s="7" t="s">
        <v>28</v>
      </c>
      <c r="C115" s="13">
        <v>3</v>
      </c>
      <c r="D115" s="12">
        <v>3</v>
      </c>
      <c r="E115" s="12">
        <v>3</v>
      </c>
      <c r="F115" s="12"/>
      <c r="G115" s="12"/>
      <c r="H115" s="12"/>
      <c r="I115" s="12"/>
      <c r="J115" s="12"/>
      <c r="K115" s="12"/>
      <c r="L115" s="12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0">
        <f t="shared" si="16"/>
        <v>3</v>
      </c>
      <c r="X115" s="10">
        <f t="shared" si="17"/>
        <v>0</v>
      </c>
      <c r="Y115" s="10">
        <f t="shared" si="18"/>
        <v>1</v>
      </c>
      <c r="Z115" s="10" t="str">
        <f t="shared" si="19"/>
        <v>VALIDO</v>
      </c>
      <c r="AA115" s="10">
        <f t="shared" si="20"/>
        <v>0.70084724644904062</v>
      </c>
      <c r="AB115" s="10">
        <f t="shared" si="12"/>
        <v>1</v>
      </c>
      <c r="BE115" s="21">
        <f t="shared" si="13"/>
        <v>18</v>
      </c>
      <c r="BF115" s="22">
        <f t="shared" si="21"/>
        <v>3.8415999999999997</v>
      </c>
      <c r="BG115" s="22">
        <f t="shared" si="14"/>
        <v>3.8415999999999997</v>
      </c>
      <c r="BH115" s="22">
        <f t="shared" si="22"/>
        <v>1.96</v>
      </c>
      <c r="BI115" s="22">
        <f t="shared" si="23"/>
        <v>3.8415999999999997</v>
      </c>
      <c r="BJ115" s="22">
        <f t="shared" si="15"/>
        <v>25.683199999999999</v>
      </c>
    </row>
    <row r="116" spans="1:62" x14ac:dyDescent="0.3">
      <c r="A116" s="35" t="s">
        <v>64</v>
      </c>
      <c r="B116" s="7" t="s">
        <v>27</v>
      </c>
      <c r="C116" s="13">
        <v>3</v>
      </c>
      <c r="D116" s="12">
        <v>3</v>
      </c>
      <c r="E116" s="12">
        <v>3</v>
      </c>
      <c r="F116" s="12"/>
      <c r="G116" s="12"/>
      <c r="H116" s="12"/>
      <c r="I116" s="12"/>
      <c r="J116" s="12"/>
      <c r="K116" s="12"/>
      <c r="L116" s="12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0">
        <f t="shared" si="16"/>
        <v>3</v>
      </c>
      <c r="X116" s="10">
        <f t="shared" si="17"/>
        <v>0</v>
      </c>
      <c r="Y116" s="10">
        <f t="shared" si="18"/>
        <v>1</v>
      </c>
      <c r="Z116" s="10" t="str">
        <f t="shared" si="19"/>
        <v>VALIDO</v>
      </c>
      <c r="AA116" s="10">
        <f t="shared" si="20"/>
        <v>0.70084724644904062</v>
      </c>
      <c r="AB116" s="10">
        <f t="shared" si="12"/>
        <v>1</v>
      </c>
      <c r="BE116" s="21">
        <f t="shared" si="13"/>
        <v>18</v>
      </c>
      <c r="BF116" s="22">
        <f t="shared" si="21"/>
        <v>3.8415999999999997</v>
      </c>
      <c r="BG116" s="22">
        <f t="shared" si="14"/>
        <v>3.8415999999999997</v>
      </c>
      <c r="BH116" s="22">
        <f t="shared" si="22"/>
        <v>1.96</v>
      </c>
      <c r="BI116" s="22">
        <f t="shared" si="23"/>
        <v>3.8415999999999997</v>
      </c>
      <c r="BJ116" s="22">
        <f t="shared" si="15"/>
        <v>25.683199999999999</v>
      </c>
    </row>
    <row r="117" spans="1:62" x14ac:dyDescent="0.3">
      <c r="A117" s="36"/>
      <c r="B117" s="7" t="s">
        <v>91</v>
      </c>
      <c r="C117" s="13">
        <v>3</v>
      </c>
      <c r="D117" s="12">
        <v>3</v>
      </c>
      <c r="E117" s="12">
        <v>3</v>
      </c>
      <c r="F117" s="12"/>
      <c r="G117" s="12"/>
      <c r="H117" s="12"/>
      <c r="I117" s="12"/>
      <c r="J117" s="12"/>
      <c r="K117" s="12"/>
      <c r="L117" s="12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0">
        <f t="shared" si="16"/>
        <v>3</v>
      </c>
      <c r="X117" s="10">
        <f t="shared" si="17"/>
        <v>0</v>
      </c>
      <c r="Y117" s="10">
        <f t="shared" si="18"/>
        <v>1</v>
      </c>
      <c r="Z117" s="10" t="str">
        <f t="shared" si="19"/>
        <v>VALIDO</v>
      </c>
      <c r="AA117" s="10">
        <f t="shared" si="20"/>
        <v>0.70084724644904062</v>
      </c>
      <c r="AB117" s="10">
        <f t="shared" si="12"/>
        <v>1</v>
      </c>
      <c r="BE117" s="21">
        <f t="shared" si="13"/>
        <v>18</v>
      </c>
      <c r="BF117" s="22">
        <f t="shared" si="21"/>
        <v>3.8415999999999997</v>
      </c>
      <c r="BG117" s="22">
        <f t="shared" si="14"/>
        <v>3.8415999999999997</v>
      </c>
      <c r="BH117" s="22">
        <f t="shared" si="22"/>
        <v>1.96</v>
      </c>
      <c r="BI117" s="22">
        <f t="shared" si="23"/>
        <v>3.8415999999999997</v>
      </c>
      <c r="BJ117" s="22">
        <f t="shared" si="15"/>
        <v>25.683199999999999</v>
      </c>
    </row>
    <row r="118" spans="1:62" x14ac:dyDescent="0.3">
      <c r="A118" s="37"/>
      <c r="B118" s="7" t="s">
        <v>28</v>
      </c>
      <c r="C118" s="13">
        <v>3</v>
      </c>
      <c r="D118" s="12">
        <v>3</v>
      </c>
      <c r="E118" s="12">
        <v>3</v>
      </c>
      <c r="F118" s="12"/>
      <c r="G118" s="12"/>
      <c r="H118" s="12"/>
      <c r="I118" s="12"/>
      <c r="J118" s="12"/>
      <c r="K118" s="12"/>
      <c r="L118" s="12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0">
        <f t="shared" si="16"/>
        <v>3</v>
      </c>
      <c r="X118" s="10">
        <f t="shared" si="17"/>
        <v>0</v>
      </c>
      <c r="Y118" s="10">
        <f t="shared" si="18"/>
        <v>1</v>
      </c>
      <c r="Z118" s="10" t="str">
        <f t="shared" si="19"/>
        <v>VALIDO</v>
      </c>
      <c r="AA118" s="10">
        <f t="shared" si="20"/>
        <v>0.70084724644904062</v>
      </c>
      <c r="AB118" s="10">
        <f t="shared" si="12"/>
        <v>1</v>
      </c>
      <c r="BE118" s="21">
        <f t="shared" si="13"/>
        <v>18</v>
      </c>
      <c r="BF118" s="22">
        <f t="shared" si="21"/>
        <v>3.8415999999999997</v>
      </c>
      <c r="BG118" s="22">
        <f t="shared" si="14"/>
        <v>3.8415999999999997</v>
      </c>
      <c r="BH118" s="22">
        <f t="shared" si="22"/>
        <v>1.96</v>
      </c>
      <c r="BI118" s="22">
        <f t="shared" si="23"/>
        <v>3.8415999999999997</v>
      </c>
      <c r="BJ118" s="22">
        <f t="shared" si="15"/>
        <v>25.683199999999999</v>
      </c>
    </row>
    <row r="119" spans="1:62" x14ac:dyDescent="0.3">
      <c r="A119" s="34" t="s">
        <v>65</v>
      </c>
      <c r="B119" s="7" t="s">
        <v>27</v>
      </c>
      <c r="C119" s="13">
        <v>3</v>
      </c>
      <c r="D119" s="12">
        <v>3</v>
      </c>
      <c r="E119" s="12">
        <v>3</v>
      </c>
      <c r="F119" s="12"/>
      <c r="G119" s="12"/>
      <c r="H119" s="12"/>
      <c r="I119" s="12"/>
      <c r="J119" s="12"/>
      <c r="K119" s="12"/>
      <c r="L119" s="12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0">
        <f t="shared" si="16"/>
        <v>3</v>
      </c>
      <c r="X119" s="10">
        <f t="shared" si="17"/>
        <v>0</v>
      </c>
      <c r="Y119" s="10">
        <f t="shared" si="18"/>
        <v>1</v>
      </c>
      <c r="Z119" s="10" t="str">
        <f t="shared" si="19"/>
        <v>VALIDO</v>
      </c>
      <c r="AA119" s="10">
        <f t="shared" si="20"/>
        <v>0.70084724644904062</v>
      </c>
      <c r="AB119" s="10">
        <f t="shared" si="12"/>
        <v>1</v>
      </c>
      <c r="BE119" s="21">
        <f t="shared" si="13"/>
        <v>18</v>
      </c>
      <c r="BF119" s="22">
        <f t="shared" si="21"/>
        <v>3.8415999999999997</v>
      </c>
      <c r="BG119" s="22">
        <f t="shared" si="14"/>
        <v>3.8415999999999997</v>
      </c>
      <c r="BH119" s="22">
        <f t="shared" si="22"/>
        <v>1.96</v>
      </c>
      <c r="BI119" s="22">
        <f t="shared" si="23"/>
        <v>3.8415999999999997</v>
      </c>
      <c r="BJ119" s="22">
        <f t="shared" si="15"/>
        <v>25.683199999999999</v>
      </c>
    </row>
    <row r="120" spans="1:62" x14ac:dyDescent="0.3">
      <c r="A120" s="34"/>
      <c r="B120" s="7" t="s">
        <v>91</v>
      </c>
      <c r="C120" s="13">
        <v>3</v>
      </c>
      <c r="D120" s="12">
        <v>3</v>
      </c>
      <c r="E120" s="12">
        <v>3</v>
      </c>
      <c r="F120" s="12"/>
      <c r="G120" s="12"/>
      <c r="H120" s="12"/>
      <c r="I120" s="12"/>
      <c r="J120" s="12"/>
      <c r="K120" s="12"/>
      <c r="L120" s="12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0">
        <f t="shared" si="16"/>
        <v>3</v>
      </c>
      <c r="X120" s="10">
        <f t="shared" si="17"/>
        <v>0</v>
      </c>
      <c r="Y120" s="10">
        <f t="shared" si="18"/>
        <v>1</v>
      </c>
      <c r="Z120" s="10" t="str">
        <f t="shared" si="19"/>
        <v>VALIDO</v>
      </c>
      <c r="AA120" s="10">
        <f t="shared" si="20"/>
        <v>0.70084724644904062</v>
      </c>
      <c r="AB120" s="10">
        <f t="shared" si="12"/>
        <v>1</v>
      </c>
      <c r="BE120" s="21">
        <f t="shared" si="13"/>
        <v>18</v>
      </c>
      <c r="BF120" s="22">
        <f t="shared" si="21"/>
        <v>3.8415999999999997</v>
      </c>
      <c r="BG120" s="22">
        <f t="shared" si="14"/>
        <v>3.8415999999999997</v>
      </c>
      <c r="BH120" s="22">
        <f t="shared" si="22"/>
        <v>1.96</v>
      </c>
      <c r="BI120" s="22">
        <f t="shared" si="23"/>
        <v>3.8415999999999997</v>
      </c>
      <c r="BJ120" s="22">
        <f t="shared" si="15"/>
        <v>25.683199999999999</v>
      </c>
    </row>
    <row r="121" spans="1:62" x14ac:dyDescent="0.3">
      <c r="A121" s="34"/>
      <c r="B121" s="7" t="s">
        <v>28</v>
      </c>
      <c r="C121" s="13">
        <v>3</v>
      </c>
      <c r="D121" s="12">
        <v>3</v>
      </c>
      <c r="E121" s="12">
        <v>3</v>
      </c>
      <c r="F121" s="12"/>
      <c r="G121" s="12"/>
      <c r="H121" s="12"/>
      <c r="I121" s="12"/>
      <c r="J121" s="12"/>
      <c r="K121" s="12"/>
      <c r="L121" s="12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0">
        <f t="shared" si="16"/>
        <v>3</v>
      </c>
      <c r="X121" s="10">
        <f t="shared" si="17"/>
        <v>0</v>
      </c>
      <c r="Y121" s="10">
        <f t="shared" si="18"/>
        <v>1</v>
      </c>
      <c r="Z121" s="10" t="str">
        <f t="shared" si="19"/>
        <v>VALIDO</v>
      </c>
      <c r="AA121" s="10">
        <f t="shared" si="20"/>
        <v>0.70084724644904062</v>
      </c>
      <c r="AB121" s="10">
        <f t="shared" si="12"/>
        <v>1</v>
      </c>
      <c r="BE121" s="21">
        <f t="shared" si="13"/>
        <v>18</v>
      </c>
      <c r="BF121" s="22">
        <f t="shared" si="21"/>
        <v>3.8415999999999997</v>
      </c>
      <c r="BG121" s="22">
        <f t="shared" si="14"/>
        <v>3.8415999999999997</v>
      </c>
      <c r="BH121" s="22">
        <f t="shared" si="22"/>
        <v>1.96</v>
      </c>
      <c r="BI121" s="22">
        <f t="shared" si="23"/>
        <v>3.8415999999999997</v>
      </c>
      <c r="BJ121" s="22">
        <f t="shared" si="15"/>
        <v>25.683199999999999</v>
      </c>
    </row>
    <row r="122" spans="1:62" x14ac:dyDescent="0.3">
      <c r="A122" s="34" t="s">
        <v>66</v>
      </c>
      <c r="B122" s="7" t="s">
        <v>27</v>
      </c>
      <c r="C122" s="13">
        <v>3</v>
      </c>
      <c r="D122" s="12">
        <v>3</v>
      </c>
      <c r="E122" s="12">
        <v>3</v>
      </c>
      <c r="F122" s="12"/>
      <c r="G122" s="12"/>
      <c r="H122" s="12"/>
      <c r="I122" s="12"/>
      <c r="J122" s="12"/>
      <c r="K122" s="12"/>
      <c r="L122" s="12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0">
        <f t="shared" si="16"/>
        <v>3</v>
      </c>
      <c r="X122" s="10">
        <f t="shared" si="17"/>
        <v>0</v>
      </c>
      <c r="Y122" s="10">
        <f t="shared" si="18"/>
        <v>1</v>
      </c>
      <c r="Z122" s="10" t="str">
        <f t="shared" si="19"/>
        <v>VALIDO</v>
      </c>
      <c r="AA122" s="10">
        <f t="shared" si="20"/>
        <v>0.70084724644904062</v>
      </c>
      <c r="AB122" s="10">
        <f t="shared" si="12"/>
        <v>1</v>
      </c>
      <c r="BE122" s="21">
        <f t="shared" si="13"/>
        <v>18</v>
      </c>
      <c r="BF122" s="22">
        <f t="shared" si="21"/>
        <v>3.8415999999999997</v>
      </c>
      <c r="BG122" s="22">
        <f t="shared" si="14"/>
        <v>3.8415999999999997</v>
      </c>
      <c r="BH122" s="22">
        <f t="shared" si="22"/>
        <v>1.96</v>
      </c>
      <c r="BI122" s="22">
        <f t="shared" si="23"/>
        <v>3.8415999999999997</v>
      </c>
      <c r="BJ122" s="22">
        <f t="shared" si="15"/>
        <v>25.683199999999999</v>
      </c>
    </row>
    <row r="123" spans="1:62" x14ac:dyDescent="0.3">
      <c r="A123" s="34"/>
      <c r="B123" s="7" t="s">
        <v>91</v>
      </c>
      <c r="C123" s="13">
        <v>3</v>
      </c>
      <c r="D123" s="12">
        <v>3</v>
      </c>
      <c r="E123" s="12">
        <v>3</v>
      </c>
      <c r="F123" s="12"/>
      <c r="G123" s="12"/>
      <c r="H123" s="12"/>
      <c r="I123" s="12"/>
      <c r="J123" s="12"/>
      <c r="K123" s="12"/>
      <c r="L123" s="12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0">
        <f t="shared" si="16"/>
        <v>3</v>
      </c>
      <c r="X123" s="10">
        <f t="shared" si="17"/>
        <v>0</v>
      </c>
      <c r="Y123" s="10">
        <f t="shared" si="18"/>
        <v>1</v>
      </c>
      <c r="Z123" s="10" t="str">
        <f t="shared" si="19"/>
        <v>VALIDO</v>
      </c>
      <c r="AA123" s="10">
        <f t="shared" si="20"/>
        <v>0.70084724644904062</v>
      </c>
      <c r="AB123" s="10">
        <f t="shared" si="12"/>
        <v>1</v>
      </c>
      <c r="BE123" s="21">
        <f t="shared" si="13"/>
        <v>18</v>
      </c>
      <c r="BF123" s="22">
        <f t="shared" si="21"/>
        <v>3.8415999999999997</v>
      </c>
      <c r="BG123" s="22">
        <f t="shared" si="14"/>
        <v>3.8415999999999997</v>
      </c>
      <c r="BH123" s="22">
        <f t="shared" si="22"/>
        <v>1.96</v>
      </c>
      <c r="BI123" s="22">
        <f t="shared" si="23"/>
        <v>3.8415999999999997</v>
      </c>
      <c r="BJ123" s="22">
        <f t="shared" si="15"/>
        <v>25.683199999999999</v>
      </c>
    </row>
    <row r="124" spans="1:62" x14ac:dyDescent="0.3">
      <c r="A124" s="34"/>
      <c r="B124" s="7" t="s">
        <v>28</v>
      </c>
      <c r="C124" s="13">
        <v>3</v>
      </c>
      <c r="D124" s="12">
        <v>3</v>
      </c>
      <c r="E124" s="12">
        <v>3</v>
      </c>
      <c r="F124" s="12"/>
      <c r="G124" s="12"/>
      <c r="H124" s="12"/>
      <c r="I124" s="12"/>
      <c r="J124" s="12"/>
      <c r="K124" s="12"/>
      <c r="L124" s="12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0">
        <f t="shared" si="16"/>
        <v>3</v>
      </c>
      <c r="X124" s="10">
        <f t="shared" si="17"/>
        <v>0</v>
      </c>
      <c r="Y124" s="10">
        <f t="shared" si="18"/>
        <v>1</v>
      </c>
      <c r="Z124" s="10" t="str">
        <f t="shared" si="19"/>
        <v>VALIDO</v>
      </c>
      <c r="AA124" s="10">
        <f t="shared" si="20"/>
        <v>0.70084724644904062</v>
      </c>
      <c r="AB124" s="10">
        <f t="shared" si="12"/>
        <v>1</v>
      </c>
      <c r="BE124" s="21">
        <f t="shared" si="13"/>
        <v>18</v>
      </c>
      <c r="BF124" s="22">
        <f t="shared" si="21"/>
        <v>3.8415999999999997</v>
      </c>
      <c r="BG124" s="22">
        <f t="shared" si="14"/>
        <v>3.8415999999999997</v>
      </c>
      <c r="BH124" s="22">
        <f t="shared" si="22"/>
        <v>1.96</v>
      </c>
      <c r="BI124" s="22">
        <f t="shared" si="23"/>
        <v>3.8415999999999997</v>
      </c>
      <c r="BJ124" s="22">
        <f t="shared" si="15"/>
        <v>25.683199999999999</v>
      </c>
    </row>
    <row r="125" spans="1:62" x14ac:dyDescent="0.3">
      <c r="A125" s="35" t="s">
        <v>67</v>
      </c>
      <c r="B125" s="7" t="s">
        <v>27</v>
      </c>
      <c r="C125" s="13">
        <v>3</v>
      </c>
      <c r="D125" s="12">
        <v>3</v>
      </c>
      <c r="E125" s="12">
        <v>3</v>
      </c>
      <c r="F125" s="12"/>
      <c r="G125" s="12"/>
      <c r="H125" s="12"/>
      <c r="I125" s="12"/>
      <c r="J125" s="12"/>
      <c r="K125" s="12"/>
      <c r="L125" s="12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0">
        <f t="shared" si="16"/>
        <v>3</v>
      </c>
      <c r="X125" s="10">
        <f t="shared" si="17"/>
        <v>0</v>
      </c>
      <c r="Y125" s="10">
        <f t="shared" si="18"/>
        <v>1</v>
      </c>
      <c r="Z125" s="10" t="str">
        <f t="shared" si="19"/>
        <v>VALIDO</v>
      </c>
      <c r="AA125" s="10">
        <f t="shared" si="20"/>
        <v>0.70084724644904062</v>
      </c>
      <c r="AB125" s="10">
        <f t="shared" si="12"/>
        <v>1</v>
      </c>
      <c r="BE125" s="21">
        <f t="shared" si="13"/>
        <v>18</v>
      </c>
      <c r="BF125" s="22">
        <f t="shared" si="21"/>
        <v>3.8415999999999997</v>
      </c>
      <c r="BG125" s="22">
        <f t="shared" si="14"/>
        <v>3.8415999999999997</v>
      </c>
      <c r="BH125" s="22">
        <f t="shared" si="22"/>
        <v>1.96</v>
      </c>
      <c r="BI125" s="22">
        <f t="shared" si="23"/>
        <v>3.8415999999999997</v>
      </c>
      <c r="BJ125" s="22">
        <f t="shared" si="15"/>
        <v>25.683199999999999</v>
      </c>
    </row>
    <row r="126" spans="1:62" x14ac:dyDescent="0.3">
      <c r="A126" s="36"/>
      <c r="B126" s="7" t="s">
        <v>91</v>
      </c>
      <c r="C126" s="13">
        <v>3</v>
      </c>
      <c r="D126" s="12">
        <v>3</v>
      </c>
      <c r="E126" s="12">
        <v>3</v>
      </c>
      <c r="F126" s="12"/>
      <c r="G126" s="12"/>
      <c r="H126" s="12"/>
      <c r="I126" s="12"/>
      <c r="J126" s="12"/>
      <c r="K126" s="12"/>
      <c r="L126" s="12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0">
        <f t="shared" si="16"/>
        <v>3</v>
      </c>
      <c r="X126" s="10">
        <f t="shared" si="17"/>
        <v>0</v>
      </c>
      <c r="Y126" s="10">
        <f t="shared" si="18"/>
        <v>1</v>
      </c>
      <c r="Z126" s="10" t="str">
        <f t="shared" si="19"/>
        <v>VALIDO</v>
      </c>
      <c r="AA126" s="10">
        <f t="shared" si="20"/>
        <v>0.70084724644904062</v>
      </c>
      <c r="AB126" s="10">
        <f t="shared" si="12"/>
        <v>1</v>
      </c>
      <c r="BE126" s="21">
        <f t="shared" si="13"/>
        <v>18</v>
      </c>
      <c r="BF126" s="22">
        <f t="shared" si="21"/>
        <v>3.8415999999999997</v>
      </c>
      <c r="BG126" s="22">
        <f t="shared" si="14"/>
        <v>3.8415999999999997</v>
      </c>
      <c r="BH126" s="22">
        <f t="shared" si="22"/>
        <v>1.96</v>
      </c>
      <c r="BI126" s="22">
        <f t="shared" si="23"/>
        <v>3.8415999999999997</v>
      </c>
      <c r="BJ126" s="22">
        <f t="shared" si="15"/>
        <v>25.683199999999999</v>
      </c>
    </row>
    <row r="127" spans="1:62" x14ac:dyDescent="0.3">
      <c r="A127" s="37"/>
      <c r="B127" s="7" t="s">
        <v>28</v>
      </c>
      <c r="C127" s="13">
        <v>3</v>
      </c>
      <c r="D127" s="12">
        <v>3</v>
      </c>
      <c r="E127" s="12">
        <v>3</v>
      </c>
      <c r="F127" s="12"/>
      <c r="G127" s="12"/>
      <c r="H127" s="12"/>
      <c r="I127" s="12"/>
      <c r="J127" s="12"/>
      <c r="K127" s="12"/>
      <c r="L127" s="12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0">
        <f t="shared" si="16"/>
        <v>3</v>
      </c>
      <c r="X127" s="10">
        <f t="shared" si="17"/>
        <v>0</v>
      </c>
      <c r="Y127" s="10">
        <f t="shared" si="18"/>
        <v>1</v>
      </c>
      <c r="Z127" s="10" t="str">
        <f t="shared" si="19"/>
        <v>VALIDO</v>
      </c>
      <c r="AA127" s="10">
        <f t="shared" si="20"/>
        <v>0.70084724644904062</v>
      </c>
      <c r="AB127" s="10">
        <f t="shared" si="12"/>
        <v>1</v>
      </c>
      <c r="BE127" s="21">
        <f t="shared" si="13"/>
        <v>18</v>
      </c>
      <c r="BF127" s="22">
        <f t="shared" si="21"/>
        <v>3.8415999999999997</v>
      </c>
      <c r="BG127" s="22">
        <f t="shared" si="14"/>
        <v>3.8415999999999997</v>
      </c>
      <c r="BH127" s="22">
        <f t="shared" si="22"/>
        <v>1.96</v>
      </c>
      <c r="BI127" s="22">
        <f t="shared" si="23"/>
        <v>3.8415999999999997</v>
      </c>
      <c r="BJ127" s="22">
        <f t="shared" si="15"/>
        <v>25.683199999999999</v>
      </c>
    </row>
    <row r="128" spans="1:62" x14ac:dyDescent="0.3">
      <c r="A128" s="34" t="s">
        <v>68</v>
      </c>
      <c r="B128" s="7" t="s">
        <v>27</v>
      </c>
      <c r="C128" s="13">
        <v>3</v>
      </c>
      <c r="D128" s="12">
        <v>3</v>
      </c>
      <c r="E128" s="12">
        <v>3</v>
      </c>
      <c r="F128" s="12"/>
      <c r="G128" s="12"/>
      <c r="H128" s="12"/>
      <c r="I128" s="12"/>
      <c r="J128" s="12"/>
      <c r="K128" s="12"/>
      <c r="L128" s="12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0">
        <f t="shared" si="16"/>
        <v>3</v>
      </c>
      <c r="X128" s="10">
        <f t="shared" si="17"/>
        <v>0</v>
      </c>
      <c r="Y128" s="10">
        <f t="shared" si="18"/>
        <v>1</v>
      </c>
      <c r="Z128" s="10" t="str">
        <f t="shared" si="19"/>
        <v>VALIDO</v>
      </c>
      <c r="AA128" s="10">
        <f t="shared" si="20"/>
        <v>0.70084724644904062</v>
      </c>
      <c r="AB128" s="10">
        <f t="shared" si="12"/>
        <v>1</v>
      </c>
      <c r="BE128" s="21">
        <f t="shared" si="13"/>
        <v>18</v>
      </c>
      <c r="BF128" s="22">
        <f t="shared" si="21"/>
        <v>3.8415999999999997</v>
      </c>
      <c r="BG128" s="22">
        <f t="shared" si="14"/>
        <v>3.8415999999999997</v>
      </c>
      <c r="BH128" s="22">
        <f t="shared" si="22"/>
        <v>1.96</v>
      </c>
      <c r="BI128" s="22">
        <f t="shared" si="23"/>
        <v>3.8415999999999997</v>
      </c>
      <c r="BJ128" s="22">
        <f t="shared" si="15"/>
        <v>25.683199999999999</v>
      </c>
    </row>
    <row r="129" spans="1:62" x14ac:dyDescent="0.3">
      <c r="A129" s="34"/>
      <c r="B129" s="7" t="s">
        <v>91</v>
      </c>
      <c r="C129" s="13">
        <v>3</v>
      </c>
      <c r="D129" s="12">
        <v>3</v>
      </c>
      <c r="E129" s="12">
        <v>3</v>
      </c>
      <c r="F129" s="12"/>
      <c r="G129" s="12"/>
      <c r="H129" s="12"/>
      <c r="I129" s="12"/>
      <c r="J129" s="12"/>
      <c r="K129" s="12"/>
      <c r="L129" s="12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0">
        <f t="shared" si="16"/>
        <v>3</v>
      </c>
      <c r="X129" s="10">
        <f t="shared" si="17"/>
        <v>0</v>
      </c>
      <c r="Y129" s="10">
        <f t="shared" si="18"/>
        <v>1</v>
      </c>
      <c r="Z129" s="10" t="str">
        <f t="shared" si="19"/>
        <v>VALIDO</v>
      </c>
      <c r="AA129" s="10">
        <f t="shared" si="20"/>
        <v>0.70084724644904062</v>
      </c>
      <c r="AB129" s="10">
        <f t="shared" si="12"/>
        <v>1</v>
      </c>
      <c r="BE129" s="21">
        <f t="shared" si="13"/>
        <v>18</v>
      </c>
      <c r="BF129" s="22">
        <f t="shared" si="21"/>
        <v>3.8415999999999997</v>
      </c>
      <c r="BG129" s="22">
        <f t="shared" si="14"/>
        <v>3.8415999999999997</v>
      </c>
      <c r="BH129" s="22">
        <f t="shared" si="22"/>
        <v>1.96</v>
      </c>
      <c r="BI129" s="22">
        <f t="shared" si="23"/>
        <v>3.8415999999999997</v>
      </c>
      <c r="BJ129" s="22">
        <f t="shared" si="15"/>
        <v>25.683199999999999</v>
      </c>
    </row>
    <row r="130" spans="1:62" x14ac:dyDescent="0.3">
      <c r="A130" s="34"/>
      <c r="B130" s="7" t="s">
        <v>28</v>
      </c>
      <c r="C130" s="13">
        <v>3</v>
      </c>
      <c r="D130" s="12">
        <v>3</v>
      </c>
      <c r="E130" s="12">
        <v>3</v>
      </c>
      <c r="F130" s="12"/>
      <c r="G130" s="12"/>
      <c r="H130" s="12"/>
      <c r="I130" s="12"/>
      <c r="J130" s="12"/>
      <c r="K130" s="12"/>
      <c r="L130" s="12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0">
        <f t="shared" si="16"/>
        <v>3</v>
      </c>
      <c r="X130" s="10">
        <f t="shared" si="17"/>
        <v>0</v>
      </c>
      <c r="Y130" s="10">
        <f t="shared" si="18"/>
        <v>1</v>
      </c>
      <c r="Z130" s="10" t="str">
        <f t="shared" si="19"/>
        <v>VALIDO</v>
      </c>
      <c r="AA130" s="10">
        <f t="shared" si="20"/>
        <v>0.70084724644904062</v>
      </c>
      <c r="AB130" s="10">
        <f t="shared" si="12"/>
        <v>1</v>
      </c>
      <c r="BE130" s="21">
        <f t="shared" si="13"/>
        <v>18</v>
      </c>
      <c r="BF130" s="22">
        <f t="shared" si="21"/>
        <v>3.8415999999999997</v>
      </c>
      <c r="BG130" s="22">
        <f t="shared" si="14"/>
        <v>3.8415999999999997</v>
      </c>
      <c r="BH130" s="22">
        <f t="shared" si="22"/>
        <v>1.96</v>
      </c>
      <c r="BI130" s="22">
        <f t="shared" si="23"/>
        <v>3.8415999999999997</v>
      </c>
      <c r="BJ130" s="22">
        <f t="shared" si="15"/>
        <v>25.683199999999999</v>
      </c>
    </row>
    <row r="131" spans="1:62" x14ac:dyDescent="0.3">
      <c r="A131" s="34" t="s">
        <v>69</v>
      </c>
      <c r="B131" s="7" t="s">
        <v>27</v>
      </c>
      <c r="C131" s="13">
        <v>3</v>
      </c>
      <c r="D131" s="12">
        <v>3</v>
      </c>
      <c r="E131" s="12">
        <v>3</v>
      </c>
      <c r="F131" s="12"/>
      <c r="G131" s="12"/>
      <c r="H131" s="12"/>
      <c r="I131" s="12"/>
      <c r="J131" s="12"/>
      <c r="K131" s="12"/>
      <c r="L131" s="12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0">
        <f t="shared" si="16"/>
        <v>3</v>
      </c>
      <c r="X131" s="10">
        <f t="shared" si="17"/>
        <v>0</v>
      </c>
      <c r="Y131" s="10">
        <f t="shared" si="18"/>
        <v>1</v>
      </c>
      <c r="Z131" s="10" t="str">
        <f t="shared" si="19"/>
        <v>VALIDO</v>
      </c>
      <c r="AA131" s="10">
        <f t="shared" si="20"/>
        <v>0.70084724644904062</v>
      </c>
      <c r="AB131" s="10">
        <f t="shared" si="12"/>
        <v>1</v>
      </c>
      <c r="BE131" s="21">
        <f t="shared" si="13"/>
        <v>18</v>
      </c>
      <c r="BF131" s="22">
        <f t="shared" si="21"/>
        <v>3.8415999999999997</v>
      </c>
      <c r="BG131" s="22">
        <f t="shared" si="14"/>
        <v>3.8415999999999997</v>
      </c>
      <c r="BH131" s="22">
        <f t="shared" si="22"/>
        <v>1.96</v>
      </c>
      <c r="BI131" s="22">
        <f t="shared" si="23"/>
        <v>3.8415999999999997</v>
      </c>
      <c r="BJ131" s="22">
        <f t="shared" si="15"/>
        <v>25.683199999999999</v>
      </c>
    </row>
    <row r="132" spans="1:62" x14ac:dyDescent="0.3">
      <c r="A132" s="34"/>
      <c r="B132" s="7" t="s">
        <v>91</v>
      </c>
      <c r="C132" s="13">
        <v>3</v>
      </c>
      <c r="D132" s="12">
        <v>3</v>
      </c>
      <c r="E132" s="12">
        <v>3</v>
      </c>
      <c r="F132" s="12"/>
      <c r="G132" s="12"/>
      <c r="H132" s="12"/>
      <c r="I132" s="12"/>
      <c r="J132" s="12"/>
      <c r="K132" s="12"/>
      <c r="L132" s="12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0">
        <f t="shared" si="16"/>
        <v>3</v>
      </c>
      <c r="X132" s="10">
        <f t="shared" si="17"/>
        <v>0</v>
      </c>
      <c r="Y132" s="10">
        <f t="shared" si="18"/>
        <v>1</v>
      </c>
      <c r="Z132" s="10" t="str">
        <f t="shared" si="19"/>
        <v>VALIDO</v>
      </c>
      <c r="AA132" s="10">
        <f t="shared" si="20"/>
        <v>0.70084724644904062</v>
      </c>
      <c r="AB132" s="10">
        <f t="shared" si="12"/>
        <v>1</v>
      </c>
      <c r="BE132" s="21">
        <f t="shared" si="13"/>
        <v>18</v>
      </c>
      <c r="BF132" s="22">
        <f t="shared" si="21"/>
        <v>3.8415999999999997</v>
      </c>
      <c r="BG132" s="22">
        <f t="shared" si="14"/>
        <v>3.8415999999999997</v>
      </c>
      <c r="BH132" s="22">
        <f t="shared" si="22"/>
        <v>1.96</v>
      </c>
      <c r="BI132" s="22">
        <f t="shared" si="23"/>
        <v>3.8415999999999997</v>
      </c>
      <c r="BJ132" s="22">
        <f t="shared" si="15"/>
        <v>25.683199999999999</v>
      </c>
    </row>
    <row r="133" spans="1:62" x14ac:dyDescent="0.3">
      <c r="A133" s="34"/>
      <c r="B133" s="7" t="s">
        <v>28</v>
      </c>
      <c r="C133" s="13">
        <v>3</v>
      </c>
      <c r="D133" s="12">
        <v>3</v>
      </c>
      <c r="E133" s="12">
        <v>3</v>
      </c>
      <c r="F133" s="12"/>
      <c r="G133" s="12"/>
      <c r="H133" s="12"/>
      <c r="I133" s="12"/>
      <c r="J133" s="12"/>
      <c r="K133" s="12"/>
      <c r="L133" s="12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0">
        <f t="shared" si="16"/>
        <v>3</v>
      </c>
      <c r="X133" s="10">
        <f t="shared" si="17"/>
        <v>0</v>
      </c>
      <c r="Y133" s="10">
        <f t="shared" si="18"/>
        <v>1</v>
      </c>
      <c r="Z133" s="10" t="str">
        <f t="shared" si="19"/>
        <v>VALIDO</v>
      </c>
      <c r="AA133" s="10">
        <f t="shared" si="20"/>
        <v>0.70084724644904062</v>
      </c>
      <c r="AB133" s="10">
        <f t="shared" si="12"/>
        <v>1</v>
      </c>
      <c r="BE133" s="21">
        <f t="shared" si="13"/>
        <v>18</v>
      </c>
      <c r="BF133" s="22">
        <f t="shared" si="21"/>
        <v>3.8415999999999997</v>
      </c>
      <c r="BG133" s="22">
        <f t="shared" si="14"/>
        <v>3.8415999999999997</v>
      </c>
      <c r="BH133" s="22">
        <f t="shared" si="22"/>
        <v>1.96</v>
      </c>
      <c r="BI133" s="22">
        <f t="shared" si="23"/>
        <v>3.8415999999999997</v>
      </c>
      <c r="BJ133" s="22">
        <f t="shared" si="15"/>
        <v>25.683199999999999</v>
      </c>
    </row>
    <row r="134" spans="1:62" x14ac:dyDescent="0.3">
      <c r="A134" s="35" t="s">
        <v>70</v>
      </c>
      <c r="B134" s="7" t="s">
        <v>27</v>
      </c>
      <c r="C134" s="13">
        <v>3</v>
      </c>
      <c r="D134" s="12">
        <v>3</v>
      </c>
      <c r="E134" s="12">
        <v>3</v>
      </c>
      <c r="F134" s="12"/>
      <c r="G134" s="12"/>
      <c r="H134" s="12"/>
      <c r="I134" s="12"/>
      <c r="J134" s="12"/>
      <c r="K134" s="12"/>
      <c r="L134" s="12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0">
        <f t="shared" si="16"/>
        <v>3</v>
      </c>
      <c r="X134" s="10">
        <f t="shared" si="17"/>
        <v>0</v>
      </c>
      <c r="Y134" s="10">
        <f t="shared" si="18"/>
        <v>1</v>
      </c>
      <c r="Z134" s="10" t="str">
        <f t="shared" si="19"/>
        <v>VALIDO</v>
      </c>
      <c r="AA134" s="10">
        <f t="shared" si="20"/>
        <v>0.70084724644904062</v>
      </c>
      <c r="AB134" s="10">
        <f t="shared" si="12"/>
        <v>1</v>
      </c>
      <c r="BE134" s="21">
        <f t="shared" si="13"/>
        <v>18</v>
      </c>
      <c r="BF134" s="22">
        <f t="shared" si="21"/>
        <v>3.8415999999999997</v>
      </c>
      <c r="BG134" s="22">
        <f t="shared" si="14"/>
        <v>3.8415999999999997</v>
      </c>
      <c r="BH134" s="22">
        <f t="shared" si="22"/>
        <v>1.96</v>
      </c>
      <c r="BI134" s="22">
        <f t="shared" si="23"/>
        <v>3.8415999999999997</v>
      </c>
      <c r="BJ134" s="22">
        <f t="shared" si="15"/>
        <v>25.683199999999999</v>
      </c>
    </row>
    <row r="135" spans="1:62" x14ac:dyDescent="0.3">
      <c r="A135" s="36"/>
      <c r="B135" s="7" t="s">
        <v>91</v>
      </c>
      <c r="C135" s="13">
        <v>3</v>
      </c>
      <c r="D135" s="12">
        <v>3</v>
      </c>
      <c r="E135" s="12">
        <v>3</v>
      </c>
      <c r="F135" s="12"/>
      <c r="G135" s="12"/>
      <c r="H135" s="12"/>
      <c r="I135" s="12"/>
      <c r="J135" s="12"/>
      <c r="K135" s="12"/>
      <c r="L135" s="12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0">
        <f t="shared" si="16"/>
        <v>3</v>
      </c>
      <c r="X135" s="10">
        <f t="shared" si="17"/>
        <v>0</v>
      </c>
      <c r="Y135" s="10">
        <f t="shared" si="18"/>
        <v>1</v>
      </c>
      <c r="Z135" s="10" t="str">
        <f t="shared" si="19"/>
        <v>VALIDO</v>
      </c>
      <c r="AA135" s="10">
        <f t="shared" si="20"/>
        <v>0.70084724644904062</v>
      </c>
      <c r="AB135" s="10">
        <f t="shared" si="12"/>
        <v>1</v>
      </c>
      <c r="BE135" s="21">
        <f t="shared" si="13"/>
        <v>18</v>
      </c>
      <c r="BF135" s="22">
        <f t="shared" si="21"/>
        <v>3.8415999999999997</v>
      </c>
      <c r="BG135" s="22">
        <f t="shared" si="14"/>
        <v>3.8415999999999997</v>
      </c>
      <c r="BH135" s="22">
        <f t="shared" si="22"/>
        <v>1.96</v>
      </c>
      <c r="BI135" s="22">
        <f t="shared" si="23"/>
        <v>3.8415999999999997</v>
      </c>
      <c r="BJ135" s="22">
        <f t="shared" si="15"/>
        <v>25.683199999999999</v>
      </c>
    </row>
    <row r="136" spans="1:62" x14ac:dyDescent="0.3">
      <c r="A136" s="37"/>
      <c r="B136" s="7" t="s">
        <v>28</v>
      </c>
      <c r="C136" s="13">
        <v>3</v>
      </c>
      <c r="D136" s="12">
        <v>3</v>
      </c>
      <c r="E136" s="12">
        <v>3</v>
      </c>
      <c r="F136" s="12"/>
      <c r="G136" s="12"/>
      <c r="H136" s="12"/>
      <c r="I136" s="12"/>
      <c r="J136" s="12"/>
      <c r="K136" s="12"/>
      <c r="L136" s="12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0">
        <f t="shared" si="16"/>
        <v>3</v>
      </c>
      <c r="X136" s="10">
        <f t="shared" si="17"/>
        <v>0</v>
      </c>
      <c r="Y136" s="10">
        <f t="shared" si="18"/>
        <v>1</v>
      </c>
      <c r="Z136" s="10" t="str">
        <f t="shared" si="19"/>
        <v>VALIDO</v>
      </c>
      <c r="AA136" s="10">
        <f t="shared" si="20"/>
        <v>0.70084724644904062</v>
      </c>
      <c r="AB136" s="10">
        <f t="shared" si="12"/>
        <v>1</v>
      </c>
      <c r="BE136" s="21">
        <f t="shared" si="13"/>
        <v>18</v>
      </c>
      <c r="BF136" s="22">
        <f t="shared" si="21"/>
        <v>3.8415999999999997</v>
      </c>
      <c r="BG136" s="22">
        <f t="shared" si="14"/>
        <v>3.8415999999999997</v>
      </c>
      <c r="BH136" s="22">
        <f t="shared" si="22"/>
        <v>1.96</v>
      </c>
      <c r="BI136" s="22">
        <f t="shared" si="23"/>
        <v>3.8415999999999997</v>
      </c>
      <c r="BJ136" s="22">
        <f t="shared" si="15"/>
        <v>25.683199999999999</v>
      </c>
    </row>
    <row r="137" spans="1:62" x14ac:dyDescent="0.3">
      <c r="A137" s="35" t="s">
        <v>71</v>
      </c>
      <c r="B137" s="7" t="s">
        <v>27</v>
      </c>
      <c r="C137" s="13">
        <v>3</v>
      </c>
      <c r="D137" s="12">
        <v>3</v>
      </c>
      <c r="E137" s="12">
        <v>3</v>
      </c>
      <c r="F137" s="12"/>
      <c r="G137" s="12"/>
      <c r="H137" s="12"/>
      <c r="I137" s="12"/>
      <c r="J137" s="12"/>
      <c r="K137" s="12"/>
      <c r="L137" s="12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0">
        <f t="shared" si="16"/>
        <v>3</v>
      </c>
      <c r="X137" s="10">
        <f t="shared" si="17"/>
        <v>0</v>
      </c>
      <c r="Y137" s="10">
        <f t="shared" si="18"/>
        <v>1</v>
      </c>
      <c r="Z137" s="10" t="str">
        <f t="shared" si="19"/>
        <v>VALIDO</v>
      </c>
      <c r="AA137" s="10">
        <f t="shared" si="20"/>
        <v>0.70084724644904062</v>
      </c>
      <c r="AB137" s="10">
        <f t="shared" si="12"/>
        <v>1</v>
      </c>
      <c r="BE137" s="21">
        <f t="shared" si="13"/>
        <v>18</v>
      </c>
      <c r="BF137" s="22">
        <f t="shared" si="21"/>
        <v>3.8415999999999997</v>
      </c>
      <c r="BG137" s="22">
        <f t="shared" si="14"/>
        <v>3.8415999999999997</v>
      </c>
      <c r="BH137" s="22">
        <f t="shared" si="22"/>
        <v>1.96</v>
      </c>
      <c r="BI137" s="22">
        <f t="shared" si="23"/>
        <v>3.8415999999999997</v>
      </c>
      <c r="BJ137" s="22">
        <f t="shared" si="15"/>
        <v>25.683199999999999</v>
      </c>
    </row>
    <row r="138" spans="1:62" x14ac:dyDescent="0.3">
      <c r="A138" s="36"/>
      <c r="B138" s="7" t="s">
        <v>91</v>
      </c>
      <c r="C138" s="13">
        <v>3</v>
      </c>
      <c r="D138" s="12">
        <v>3</v>
      </c>
      <c r="E138" s="12">
        <v>3</v>
      </c>
      <c r="F138" s="12"/>
      <c r="G138" s="12"/>
      <c r="H138" s="12"/>
      <c r="I138" s="12"/>
      <c r="J138" s="12"/>
      <c r="K138" s="12"/>
      <c r="L138" s="12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0">
        <f t="shared" si="16"/>
        <v>3</v>
      </c>
      <c r="X138" s="10">
        <f t="shared" si="17"/>
        <v>0</v>
      </c>
      <c r="Y138" s="10">
        <f t="shared" si="18"/>
        <v>1</v>
      </c>
      <c r="Z138" s="10" t="str">
        <f t="shared" si="19"/>
        <v>VALIDO</v>
      </c>
      <c r="AA138" s="10">
        <f t="shared" si="20"/>
        <v>0.70084724644904062</v>
      </c>
      <c r="AB138" s="10">
        <f t="shared" si="12"/>
        <v>1</v>
      </c>
      <c r="BE138" s="21">
        <f t="shared" si="13"/>
        <v>18</v>
      </c>
      <c r="BF138" s="22">
        <f t="shared" si="21"/>
        <v>3.8415999999999997</v>
      </c>
      <c r="BG138" s="22">
        <f t="shared" si="14"/>
        <v>3.8415999999999997</v>
      </c>
      <c r="BH138" s="22">
        <f t="shared" si="22"/>
        <v>1.96</v>
      </c>
      <c r="BI138" s="22">
        <f t="shared" si="23"/>
        <v>3.8415999999999997</v>
      </c>
      <c r="BJ138" s="22">
        <f t="shared" si="15"/>
        <v>25.683199999999999</v>
      </c>
    </row>
    <row r="139" spans="1:62" x14ac:dyDescent="0.3">
      <c r="A139" s="37"/>
      <c r="B139" s="7" t="s">
        <v>28</v>
      </c>
      <c r="C139" s="13">
        <v>3</v>
      </c>
      <c r="D139" s="12">
        <v>3</v>
      </c>
      <c r="E139" s="12">
        <v>3</v>
      </c>
      <c r="F139" s="12"/>
      <c r="G139" s="12"/>
      <c r="H139" s="12"/>
      <c r="I139" s="12"/>
      <c r="J139" s="12"/>
      <c r="K139" s="12"/>
      <c r="L139" s="12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0">
        <f t="shared" si="16"/>
        <v>3</v>
      </c>
      <c r="X139" s="10">
        <f t="shared" si="17"/>
        <v>0</v>
      </c>
      <c r="Y139" s="10">
        <f t="shared" si="18"/>
        <v>1</v>
      </c>
      <c r="Z139" s="10" t="str">
        <f t="shared" si="19"/>
        <v>VALIDO</v>
      </c>
      <c r="AA139" s="10">
        <f t="shared" si="20"/>
        <v>0.70084724644904062</v>
      </c>
      <c r="AB139" s="10">
        <f t="shared" ref="AB139:AB160" si="24">(BE139+BF139+BI139)/BJ139</f>
        <v>1</v>
      </c>
      <c r="BE139" s="21">
        <f t="shared" ref="BE139:BE160" si="25">(2*$B$7*$B$6*Y139)</f>
        <v>18</v>
      </c>
      <c r="BF139" s="22">
        <f t="shared" si="21"/>
        <v>3.8415999999999997</v>
      </c>
      <c r="BG139" s="22">
        <f t="shared" ref="BG139:BG160" si="26">((4*$B$7*$B$6*Y139)*(1-Y139))+$BF$11</f>
        <v>3.8415999999999997</v>
      </c>
      <c r="BH139" s="22">
        <f t="shared" si="22"/>
        <v>1.96</v>
      </c>
      <c r="BI139" s="22">
        <f t="shared" si="23"/>
        <v>3.8415999999999997</v>
      </c>
      <c r="BJ139" s="22">
        <f t="shared" ref="BJ139:BJ160" si="27">2*(($B$7*$B$6)+$BF$11)</f>
        <v>25.683199999999999</v>
      </c>
    </row>
    <row r="140" spans="1:62" x14ac:dyDescent="0.3">
      <c r="A140" s="34" t="s">
        <v>72</v>
      </c>
      <c r="B140" s="7" t="s">
        <v>27</v>
      </c>
      <c r="C140" s="13">
        <v>3</v>
      </c>
      <c r="D140" s="12">
        <v>3</v>
      </c>
      <c r="E140" s="12">
        <v>3</v>
      </c>
      <c r="F140" s="12"/>
      <c r="G140" s="12"/>
      <c r="H140" s="12"/>
      <c r="I140" s="12"/>
      <c r="J140" s="12"/>
      <c r="K140" s="12"/>
      <c r="L140" s="12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0">
        <f t="shared" ref="W140:W160" si="28">AVERAGE(C140:V140)</f>
        <v>3</v>
      </c>
      <c r="X140" s="10">
        <f t="shared" ref="X140:X160" si="29">_xlfn.STDEV.S(C140:V140)</f>
        <v>0</v>
      </c>
      <c r="Y140" s="10">
        <f t="shared" ref="Y140:Y160" si="30">(W140-$B$4)/$B$6</f>
        <v>1</v>
      </c>
      <c r="Z140" s="10" t="str">
        <f t="shared" ref="Z140:Z160" si="31">IF(Y140&lt;0.7, "INVALIDO", IF(Y140&gt;=0.7, "VALIDO"))</f>
        <v>VALIDO</v>
      </c>
      <c r="AA140" s="10">
        <f t="shared" ref="AA140:AA160" si="32">(BE140+BF140-BI140)/BJ140</f>
        <v>0.70084724644904062</v>
      </c>
      <c r="AB140" s="10">
        <f t="shared" si="24"/>
        <v>1</v>
      </c>
      <c r="BE140" s="21">
        <f t="shared" si="25"/>
        <v>18</v>
      </c>
      <c r="BF140" s="22">
        <f t="shared" ref="BF140:BF160" si="33">$B$8^2</f>
        <v>3.8415999999999997</v>
      </c>
      <c r="BG140" s="22">
        <f t="shared" si="26"/>
        <v>3.8415999999999997</v>
      </c>
      <c r="BH140" s="22">
        <f t="shared" ref="BH140:BH160" si="34">SQRT(BG140)</f>
        <v>1.96</v>
      </c>
      <c r="BI140" s="22">
        <f t="shared" ref="BI140:BI160" si="35">$B$8*BH140</f>
        <v>3.8415999999999997</v>
      </c>
      <c r="BJ140" s="22">
        <f t="shared" si="27"/>
        <v>25.683199999999999</v>
      </c>
    </row>
    <row r="141" spans="1:62" x14ac:dyDescent="0.3">
      <c r="A141" s="34"/>
      <c r="B141" s="7" t="s">
        <v>91</v>
      </c>
      <c r="C141" s="13">
        <v>3</v>
      </c>
      <c r="D141" s="12">
        <v>3</v>
      </c>
      <c r="E141" s="12">
        <v>3</v>
      </c>
      <c r="F141" s="12"/>
      <c r="G141" s="12"/>
      <c r="H141" s="12"/>
      <c r="I141" s="12"/>
      <c r="J141" s="12"/>
      <c r="K141" s="12"/>
      <c r="L141" s="12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0">
        <f t="shared" si="28"/>
        <v>3</v>
      </c>
      <c r="X141" s="10">
        <f t="shared" si="29"/>
        <v>0</v>
      </c>
      <c r="Y141" s="10">
        <f t="shared" si="30"/>
        <v>1</v>
      </c>
      <c r="Z141" s="10" t="str">
        <f t="shared" si="31"/>
        <v>VALIDO</v>
      </c>
      <c r="AA141" s="10">
        <f t="shared" si="32"/>
        <v>0.70084724644904062</v>
      </c>
      <c r="AB141" s="10">
        <f t="shared" si="24"/>
        <v>1</v>
      </c>
      <c r="BE141" s="21">
        <f t="shared" si="25"/>
        <v>18</v>
      </c>
      <c r="BF141" s="22">
        <f t="shared" si="33"/>
        <v>3.8415999999999997</v>
      </c>
      <c r="BG141" s="22">
        <f t="shared" si="26"/>
        <v>3.8415999999999997</v>
      </c>
      <c r="BH141" s="22">
        <f t="shared" si="34"/>
        <v>1.96</v>
      </c>
      <c r="BI141" s="22">
        <f t="shared" si="35"/>
        <v>3.8415999999999997</v>
      </c>
      <c r="BJ141" s="22">
        <f t="shared" si="27"/>
        <v>25.683199999999999</v>
      </c>
    </row>
    <row r="142" spans="1:62" x14ac:dyDescent="0.3">
      <c r="A142" s="34"/>
      <c r="B142" s="7" t="s">
        <v>28</v>
      </c>
      <c r="C142" s="13">
        <v>3</v>
      </c>
      <c r="D142" s="12">
        <v>3</v>
      </c>
      <c r="E142" s="12">
        <v>3</v>
      </c>
      <c r="F142" s="12"/>
      <c r="G142" s="12"/>
      <c r="H142" s="12"/>
      <c r="I142" s="12"/>
      <c r="J142" s="12"/>
      <c r="K142" s="12"/>
      <c r="L142" s="12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0">
        <f t="shared" si="28"/>
        <v>3</v>
      </c>
      <c r="X142" s="10">
        <f t="shared" si="29"/>
        <v>0</v>
      </c>
      <c r="Y142" s="10">
        <f t="shared" si="30"/>
        <v>1</v>
      </c>
      <c r="Z142" s="10" t="str">
        <f t="shared" si="31"/>
        <v>VALIDO</v>
      </c>
      <c r="AA142" s="10">
        <f t="shared" si="32"/>
        <v>0.70084724644904062</v>
      </c>
      <c r="AB142" s="10">
        <f t="shared" si="24"/>
        <v>1</v>
      </c>
      <c r="BE142" s="21">
        <f t="shared" si="25"/>
        <v>18</v>
      </c>
      <c r="BF142" s="22">
        <f t="shared" si="33"/>
        <v>3.8415999999999997</v>
      </c>
      <c r="BG142" s="22">
        <f t="shared" si="26"/>
        <v>3.8415999999999997</v>
      </c>
      <c r="BH142" s="22">
        <f t="shared" si="34"/>
        <v>1.96</v>
      </c>
      <c r="BI142" s="22">
        <f t="shared" si="35"/>
        <v>3.8415999999999997</v>
      </c>
      <c r="BJ142" s="22">
        <f t="shared" si="27"/>
        <v>25.683199999999999</v>
      </c>
    </row>
    <row r="143" spans="1:62" x14ac:dyDescent="0.3">
      <c r="A143" s="34" t="s">
        <v>73</v>
      </c>
      <c r="B143" s="7" t="s">
        <v>27</v>
      </c>
      <c r="C143" s="13">
        <v>3</v>
      </c>
      <c r="D143" s="12">
        <v>3</v>
      </c>
      <c r="E143" s="12">
        <v>3</v>
      </c>
      <c r="F143" s="12"/>
      <c r="G143" s="12"/>
      <c r="H143" s="12"/>
      <c r="I143" s="12"/>
      <c r="J143" s="12"/>
      <c r="K143" s="12"/>
      <c r="L143" s="12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0">
        <f t="shared" si="28"/>
        <v>3</v>
      </c>
      <c r="X143" s="10">
        <f t="shared" si="29"/>
        <v>0</v>
      </c>
      <c r="Y143" s="10">
        <f t="shared" si="30"/>
        <v>1</v>
      </c>
      <c r="Z143" s="10" t="str">
        <f t="shared" si="31"/>
        <v>VALIDO</v>
      </c>
      <c r="AA143" s="10">
        <f t="shared" si="32"/>
        <v>0.70084724644904062</v>
      </c>
      <c r="AB143" s="10">
        <f t="shared" si="24"/>
        <v>1</v>
      </c>
      <c r="BE143" s="21">
        <f t="shared" si="25"/>
        <v>18</v>
      </c>
      <c r="BF143" s="22">
        <f t="shared" si="33"/>
        <v>3.8415999999999997</v>
      </c>
      <c r="BG143" s="22">
        <f t="shared" si="26"/>
        <v>3.8415999999999997</v>
      </c>
      <c r="BH143" s="22">
        <f t="shared" si="34"/>
        <v>1.96</v>
      </c>
      <c r="BI143" s="22">
        <f t="shared" si="35"/>
        <v>3.8415999999999997</v>
      </c>
      <c r="BJ143" s="22">
        <f t="shared" si="27"/>
        <v>25.683199999999999</v>
      </c>
    </row>
    <row r="144" spans="1:62" x14ac:dyDescent="0.3">
      <c r="A144" s="34"/>
      <c r="B144" s="7" t="s">
        <v>91</v>
      </c>
      <c r="C144" s="13">
        <v>3</v>
      </c>
      <c r="D144" s="12">
        <v>3</v>
      </c>
      <c r="E144" s="12">
        <v>3</v>
      </c>
      <c r="F144" s="12"/>
      <c r="G144" s="12"/>
      <c r="H144" s="12"/>
      <c r="I144" s="12"/>
      <c r="J144" s="12"/>
      <c r="K144" s="12"/>
      <c r="L144" s="12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0">
        <f t="shared" si="28"/>
        <v>3</v>
      </c>
      <c r="X144" s="10">
        <f t="shared" si="29"/>
        <v>0</v>
      </c>
      <c r="Y144" s="10">
        <f t="shared" si="30"/>
        <v>1</v>
      </c>
      <c r="Z144" s="10" t="str">
        <f t="shared" si="31"/>
        <v>VALIDO</v>
      </c>
      <c r="AA144" s="10">
        <f t="shared" si="32"/>
        <v>0.70084724644904062</v>
      </c>
      <c r="AB144" s="10">
        <f t="shared" si="24"/>
        <v>1</v>
      </c>
      <c r="BE144" s="21">
        <f t="shared" si="25"/>
        <v>18</v>
      </c>
      <c r="BF144" s="22">
        <f t="shared" si="33"/>
        <v>3.8415999999999997</v>
      </c>
      <c r="BG144" s="22">
        <f t="shared" si="26"/>
        <v>3.8415999999999997</v>
      </c>
      <c r="BH144" s="22">
        <f t="shared" si="34"/>
        <v>1.96</v>
      </c>
      <c r="BI144" s="22">
        <f t="shared" si="35"/>
        <v>3.8415999999999997</v>
      </c>
      <c r="BJ144" s="22">
        <f t="shared" si="27"/>
        <v>25.683199999999999</v>
      </c>
    </row>
    <row r="145" spans="1:62" x14ac:dyDescent="0.3">
      <c r="A145" s="34"/>
      <c r="B145" s="7" t="s">
        <v>28</v>
      </c>
      <c r="C145" s="13">
        <v>3</v>
      </c>
      <c r="D145" s="12">
        <v>3</v>
      </c>
      <c r="E145" s="12">
        <v>3</v>
      </c>
      <c r="F145" s="12"/>
      <c r="G145" s="12"/>
      <c r="H145" s="12"/>
      <c r="I145" s="12"/>
      <c r="J145" s="12"/>
      <c r="K145" s="12"/>
      <c r="L145" s="12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0">
        <f t="shared" si="28"/>
        <v>3</v>
      </c>
      <c r="X145" s="10">
        <f t="shared" si="29"/>
        <v>0</v>
      </c>
      <c r="Y145" s="10">
        <f t="shared" si="30"/>
        <v>1</v>
      </c>
      <c r="Z145" s="10" t="str">
        <f t="shared" si="31"/>
        <v>VALIDO</v>
      </c>
      <c r="AA145" s="10">
        <f t="shared" si="32"/>
        <v>0.70084724644904062</v>
      </c>
      <c r="AB145" s="10">
        <f t="shared" si="24"/>
        <v>1</v>
      </c>
      <c r="BE145" s="21">
        <f t="shared" si="25"/>
        <v>18</v>
      </c>
      <c r="BF145" s="22">
        <f t="shared" si="33"/>
        <v>3.8415999999999997</v>
      </c>
      <c r="BG145" s="22">
        <f t="shared" si="26"/>
        <v>3.8415999999999997</v>
      </c>
      <c r="BH145" s="22">
        <f t="shared" si="34"/>
        <v>1.96</v>
      </c>
      <c r="BI145" s="22">
        <f t="shared" si="35"/>
        <v>3.8415999999999997</v>
      </c>
      <c r="BJ145" s="22">
        <f t="shared" si="27"/>
        <v>25.683199999999999</v>
      </c>
    </row>
    <row r="146" spans="1:62" x14ac:dyDescent="0.3">
      <c r="A146" s="35" t="s">
        <v>74</v>
      </c>
      <c r="B146" s="7" t="s">
        <v>27</v>
      </c>
      <c r="C146" s="13">
        <v>3</v>
      </c>
      <c r="D146" s="12">
        <v>3</v>
      </c>
      <c r="E146" s="12">
        <v>3</v>
      </c>
      <c r="F146" s="12"/>
      <c r="G146" s="12"/>
      <c r="H146" s="12"/>
      <c r="I146" s="12"/>
      <c r="J146" s="12"/>
      <c r="K146" s="12"/>
      <c r="L146" s="12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0">
        <f t="shared" si="28"/>
        <v>3</v>
      </c>
      <c r="X146" s="10">
        <f t="shared" si="29"/>
        <v>0</v>
      </c>
      <c r="Y146" s="10">
        <f t="shared" si="30"/>
        <v>1</v>
      </c>
      <c r="Z146" s="10" t="str">
        <f t="shared" si="31"/>
        <v>VALIDO</v>
      </c>
      <c r="AA146" s="10">
        <f t="shared" si="32"/>
        <v>0.70084724644904062</v>
      </c>
      <c r="AB146" s="10">
        <f t="shared" si="24"/>
        <v>1</v>
      </c>
      <c r="BE146" s="21">
        <f t="shared" si="25"/>
        <v>18</v>
      </c>
      <c r="BF146" s="22">
        <f t="shared" si="33"/>
        <v>3.8415999999999997</v>
      </c>
      <c r="BG146" s="22">
        <f t="shared" si="26"/>
        <v>3.8415999999999997</v>
      </c>
      <c r="BH146" s="22">
        <f t="shared" si="34"/>
        <v>1.96</v>
      </c>
      <c r="BI146" s="22">
        <f t="shared" si="35"/>
        <v>3.8415999999999997</v>
      </c>
      <c r="BJ146" s="22">
        <f t="shared" si="27"/>
        <v>25.683199999999999</v>
      </c>
    </row>
    <row r="147" spans="1:62" x14ac:dyDescent="0.3">
      <c r="A147" s="36"/>
      <c r="B147" s="7" t="s">
        <v>91</v>
      </c>
      <c r="C147" s="13">
        <v>3</v>
      </c>
      <c r="D147" s="12">
        <v>3</v>
      </c>
      <c r="E147" s="12">
        <v>3</v>
      </c>
      <c r="F147" s="12"/>
      <c r="G147" s="12"/>
      <c r="H147" s="12"/>
      <c r="I147" s="12"/>
      <c r="J147" s="12"/>
      <c r="K147" s="12"/>
      <c r="L147" s="12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0">
        <f t="shared" si="28"/>
        <v>3</v>
      </c>
      <c r="X147" s="10">
        <f t="shared" si="29"/>
        <v>0</v>
      </c>
      <c r="Y147" s="10">
        <f t="shared" si="30"/>
        <v>1</v>
      </c>
      <c r="Z147" s="10" t="str">
        <f t="shared" si="31"/>
        <v>VALIDO</v>
      </c>
      <c r="AA147" s="10">
        <f t="shared" si="32"/>
        <v>0.70084724644904062</v>
      </c>
      <c r="AB147" s="10">
        <f t="shared" si="24"/>
        <v>1</v>
      </c>
      <c r="BE147" s="21">
        <f t="shared" si="25"/>
        <v>18</v>
      </c>
      <c r="BF147" s="22">
        <f t="shared" si="33"/>
        <v>3.8415999999999997</v>
      </c>
      <c r="BG147" s="22">
        <f t="shared" si="26"/>
        <v>3.8415999999999997</v>
      </c>
      <c r="BH147" s="22">
        <f t="shared" si="34"/>
        <v>1.96</v>
      </c>
      <c r="BI147" s="22">
        <f t="shared" si="35"/>
        <v>3.8415999999999997</v>
      </c>
      <c r="BJ147" s="22">
        <f t="shared" si="27"/>
        <v>25.683199999999999</v>
      </c>
    </row>
    <row r="148" spans="1:62" x14ac:dyDescent="0.3">
      <c r="A148" s="37"/>
      <c r="B148" s="7" t="s">
        <v>28</v>
      </c>
      <c r="C148" s="13">
        <v>3</v>
      </c>
      <c r="D148" s="12">
        <v>3</v>
      </c>
      <c r="E148" s="12">
        <v>3</v>
      </c>
      <c r="F148" s="12"/>
      <c r="G148" s="12"/>
      <c r="H148" s="12"/>
      <c r="I148" s="12"/>
      <c r="J148" s="12"/>
      <c r="K148" s="12"/>
      <c r="L148" s="12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0">
        <f t="shared" si="28"/>
        <v>3</v>
      </c>
      <c r="X148" s="10">
        <f t="shared" si="29"/>
        <v>0</v>
      </c>
      <c r="Y148" s="10">
        <f t="shared" si="30"/>
        <v>1</v>
      </c>
      <c r="Z148" s="10" t="str">
        <f t="shared" si="31"/>
        <v>VALIDO</v>
      </c>
      <c r="AA148" s="10">
        <f t="shared" si="32"/>
        <v>0.70084724644904062</v>
      </c>
      <c r="AB148" s="10">
        <f t="shared" si="24"/>
        <v>1</v>
      </c>
      <c r="BE148" s="21">
        <f t="shared" si="25"/>
        <v>18</v>
      </c>
      <c r="BF148" s="22">
        <f t="shared" si="33"/>
        <v>3.8415999999999997</v>
      </c>
      <c r="BG148" s="22">
        <f t="shared" si="26"/>
        <v>3.8415999999999997</v>
      </c>
      <c r="BH148" s="22">
        <f t="shared" si="34"/>
        <v>1.96</v>
      </c>
      <c r="BI148" s="22">
        <f t="shared" si="35"/>
        <v>3.8415999999999997</v>
      </c>
      <c r="BJ148" s="22">
        <f t="shared" si="27"/>
        <v>25.683199999999999</v>
      </c>
    </row>
    <row r="149" spans="1:62" x14ac:dyDescent="0.3">
      <c r="A149" s="34" t="s">
        <v>75</v>
      </c>
      <c r="B149" s="7" t="s">
        <v>27</v>
      </c>
      <c r="C149" s="13">
        <v>3</v>
      </c>
      <c r="D149" s="12">
        <v>3</v>
      </c>
      <c r="E149" s="12">
        <v>3</v>
      </c>
      <c r="F149" s="12"/>
      <c r="G149" s="12"/>
      <c r="H149" s="12"/>
      <c r="I149" s="12"/>
      <c r="J149" s="12"/>
      <c r="K149" s="12"/>
      <c r="L149" s="12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0">
        <f t="shared" si="28"/>
        <v>3</v>
      </c>
      <c r="X149" s="10">
        <f t="shared" si="29"/>
        <v>0</v>
      </c>
      <c r="Y149" s="10">
        <f t="shared" si="30"/>
        <v>1</v>
      </c>
      <c r="Z149" s="10" t="str">
        <f t="shared" si="31"/>
        <v>VALIDO</v>
      </c>
      <c r="AA149" s="10">
        <f t="shared" si="32"/>
        <v>0.70084724644904062</v>
      </c>
      <c r="AB149" s="10">
        <f t="shared" si="24"/>
        <v>1</v>
      </c>
      <c r="BE149" s="21">
        <f t="shared" si="25"/>
        <v>18</v>
      </c>
      <c r="BF149" s="22">
        <f t="shared" si="33"/>
        <v>3.8415999999999997</v>
      </c>
      <c r="BG149" s="22">
        <f t="shared" si="26"/>
        <v>3.8415999999999997</v>
      </c>
      <c r="BH149" s="22">
        <f t="shared" si="34"/>
        <v>1.96</v>
      </c>
      <c r="BI149" s="22">
        <f t="shared" si="35"/>
        <v>3.8415999999999997</v>
      </c>
      <c r="BJ149" s="22">
        <f t="shared" si="27"/>
        <v>25.683199999999999</v>
      </c>
    </row>
    <row r="150" spans="1:62" x14ac:dyDescent="0.3">
      <c r="A150" s="34"/>
      <c r="B150" s="7" t="s">
        <v>91</v>
      </c>
      <c r="C150" s="13">
        <v>3</v>
      </c>
      <c r="D150" s="12">
        <v>3</v>
      </c>
      <c r="E150" s="12">
        <v>3</v>
      </c>
      <c r="F150" s="12"/>
      <c r="G150" s="12"/>
      <c r="H150" s="12"/>
      <c r="I150" s="12"/>
      <c r="J150" s="12"/>
      <c r="K150" s="12"/>
      <c r="L150" s="12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0">
        <f t="shared" si="28"/>
        <v>3</v>
      </c>
      <c r="X150" s="10">
        <f t="shared" si="29"/>
        <v>0</v>
      </c>
      <c r="Y150" s="10">
        <f t="shared" si="30"/>
        <v>1</v>
      </c>
      <c r="Z150" s="10" t="str">
        <f t="shared" si="31"/>
        <v>VALIDO</v>
      </c>
      <c r="AA150" s="10">
        <f t="shared" si="32"/>
        <v>0.70084724644904062</v>
      </c>
      <c r="AB150" s="10">
        <f t="shared" si="24"/>
        <v>1</v>
      </c>
      <c r="BE150" s="21">
        <f t="shared" si="25"/>
        <v>18</v>
      </c>
      <c r="BF150" s="22">
        <f t="shared" si="33"/>
        <v>3.8415999999999997</v>
      </c>
      <c r="BG150" s="22">
        <f t="shared" si="26"/>
        <v>3.8415999999999997</v>
      </c>
      <c r="BH150" s="22">
        <f t="shared" si="34"/>
        <v>1.96</v>
      </c>
      <c r="BI150" s="22">
        <f t="shared" si="35"/>
        <v>3.8415999999999997</v>
      </c>
      <c r="BJ150" s="22">
        <f t="shared" si="27"/>
        <v>25.683199999999999</v>
      </c>
    </row>
    <row r="151" spans="1:62" x14ac:dyDescent="0.3">
      <c r="A151" s="34"/>
      <c r="B151" s="7" t="s">
        <v>28</v>
      </c>
      <c r="C151" s="13">
        <v>3</v>
      </c>
      <c r="D151" s="12">
        <v>3</v>
      </c>
      <c r="E151" s="12">
        <v>3</v>
      </c>
      <c r="F151" s="12"/>
      <c r="G151" s="12"/>
      <c r="H151" s="12"/>
      <c r="I151" s="12"/>
      <c r="J151" s="12"/>
      <c r="K151" s="12"/>
      <c r="L151" s="12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0">
        <f t="shared" si="28"/>
        <v>3</v>
      </c>
      <c r="X151" s="10">
        <f t="shared" si="29"/>
        <v>0</v>
      </c>
      <c r="Y151" s="10">
        <f t="shared" si="30"/>
        <v>1</v>
      </c>
      <c r="Z151" s="10" t="str">
        <f t="shared" si="31"/>
        <v>VALIDO</v>
      </c>
      <c r="AA151" s="10">
        <f t="shared" si="32"/>
        <v>0.70084724644904062</v>
      </c>
      <c r="AB151" s="10">
        <f t="shared" si="24"/>
        <v>1</v>
      </c>
      <c r="BE151" s="21">
        <f t="shared" si="25"/>
        <v>18</v>
      </c>
      <c r="BF151" s="22">
        <f t="shared" si="33"/>
        <v>3.8415999999999997</v>
      </c>
      <c r="BG151" s="22">
        <f t="shared" si="26"/>
        <v>3.8415999999999997</v>
      </c>
      <c r="BH151" s="22">
        <f t="shared" si="34"/>
        <v>1.96</v>
      </c>
      <c r="BI151" s="22">
        <f t="shared" si="35"/>
        <v>3.8415999999999997</v>
      </c>
      <c r="BJ151" s="22">
        <f t="shared" si="27"/>
        <v>25.683199999999999</v>
      </c>
    </row>
    <row r="152" spans="1:62" x14ac:dyDescent="0.3">
      <c r="A152" s="34" t="s">
        <v>76</v>
      </c>
      <c r="B152" s="7" t="s">
        <v>27</v>
      </c>
      <c r="C152" s="13">
        <v>3</v>
      </c>
      <c r="D152" s="12">
        <v>3</v>
      </c>
      <c r="E152" s="12">
        <v>3</v>
      </c>
      <c r="F152" s="12"/>
      <c r="G152" s="12"/>
      <c r="H152" s="12"/>
      <c r="I152" s="12"/>
      <c r="J152" s="12"/>
      <c r="K152" s="12"/>
      <c r="L152" s="12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0">
        <f t="shared" si="28"/>
        <v>3</v>
      </c>
      <c r="X152" s="10">
        <f t="shared" si="29"/>
        <v>0</v>
      </c>
      <c r="Y152" s="10">
        <f t="shared" si="30"/>
        <v>1</v>
      </c>
      <c r="Z152" s="10" t="str">
        <f t="shared" si="31"/>
        <v>VALIDO</v>
      </c>
      <c r="AA152" s="10">
        <f t="shared" si="32"/>
        <v>0.70084724644904062</v>
      </c>
      <c r="AB152" s="10">
        <f t="shared" si="24"/>
        <v>1</v>
      </c>
      <c r="BE152" s="21">
        <f t="shared" si="25"/>
        <v>18</v>
      </c>
      <c r="BF152" s="22">
        <f t="shared" si="33"/>
        <v>3.8415999999999997</v>
      </c>
      <c r="BG152" s="22">
        <f t="shared" si="26"/>
        <v>3.8415999999999997</v>
      </c>
      <c r="BH152" s="22">
        <f t="shared" si="34"/>
        <v>1.96</v>
      </c>
      <c r="BI152" s="22">
        <f t="shared" si="35"/>
        <v>3.8415999999999997</v>
      </c>
      <c r="BJ152" s="22">
        <f t="shared" si="27"/>
        <v>25.683199999999999</v>
      </c>
    </row>
    <row r="153" spans="1:62" x14ac:dyDescent="0.3">
      <c r="A153" s="34"/>
      <c r="B153" s="7" t="s">
        <v>91</v>
      </c>
      <c r="C153" s="13">
        <v>3</v>
      </c>
      <c r="D153" s="12">
        <v>3</v>
      </c>
      <c r="E153" s="12">
        <v>3</v>
      </c>
      <c r="F153" s="12"/>
      <c r="G153" s="12"/>
      <c r="H153" s="12"/>
      <c r="I153" s="12"/>
      <c r="J153" s="12"/>
      <c r="K153" s="12"/>
      <c r="L153" s="12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0">
        <f t="shared" si="28"/>
        <v>3</v>
      </c>
      <c r="X153" s="10">
        <f t="shared" si="29"/>
        <v>0</v>
      </c>
      <c r="Y153" s="10">
        <f t="shared" si="30"/>
        <v>1</v>
      </c>
      <c r="Z153" s="10" t="str">
        <f t="shared" si="31"/>
        <v>VALIDO</v>
      </c>
      <c r="AA153" s="10">
        <f t="shared" si="32"/>
        <v>0.70084724644904062</v>
      </c>
      <c r="AB153" s="10">
        <f t="shared" si="24"/>
        <v>1</v>
      </c>
      <c r="BE153" s="21">
        <f t="shared" si="25"/>
        <v>18</v>
      </c>
      <c r="BF153" s="22">
        <f t="shared" si="33"/>
        <v>3.8415999999999997</v>
      </c>
      <c r="BG153" s="22">
        <f t="shared" si="26"/>
        <v>3.8415999999999997</v>
      </c>
      <c r="BH153" s="22">
        <f t="shared" si="34"/>
        <v>1.96</v>
      </c>
      <c r="BI153" s="22">
        <f t="shared" si="35"/>
        <v>3.8415999999999997</v>
      </c>
      <c r="BJ153" s="22">
        <f t="shared" si="27"/>
        <v>25.683199999999999</v>
      </c>
    </row>
    <row r="154" spans="1:62" x14ac:dyDescent="0.3">
      <c r="A154" s="34"/>
      <c r="B154" s="7" t="s">
        <v>28</v>
      </c>
      <c r="C154" s="13">
        <v>3</v>
      </c>
      <c r="D154" s="12">
        <v>3</v>
      </c>
      <c r="E154" s="12">
        <v>3</v>
      </c>
      <c r="F154" s="12"/>
      <c r="G154" s="12"/>
      <c r="H154" s="12"/>
      <c r="I154" s="12"/>
      <c r="J154" s="12"/>
      <c r="K154" s="12"/>
      <c r="L154" s="12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0">
        <f t="shared" si="28"/>
        <v>3</v>
      </c>
      <c r="X154" s="10">
        <f t="shared" si="29"/>
        <v>0</v>
      </c>
      <c r="Y154" s="10">
        <f t="shared" si="30"/>
        <v>1</v>
      </c>
      <c r="Z154" s="10" t="str">
        <f t="shared" si="31"/>
        <v>VALIDO</v>
      </c>
      <c r="AA154" s="10">
        <f t="shared" si="32"/>
        <v>0.70084724644904062</v>
      </c>
      <c r="AB154" s="10">
        <f t="shared" si="24"/>
        <v>1</v>
      </c>
      <c r="BE154" s="21">
        <f t="shared" si="25"/>
        <v>18</v>
      </c>
      <c r="BF154" s="22">
        <f t="shared" si="33"/>
        <v>3.8415999999999997</v>
      </c>
      <c r="BG154" s="22">
        <f t="shared" si="26"/>
        <v>3.8415999999999997</v>
      </c>
      <c r="BH154" s="22">
        <f t="shared" si="34"/>
        <v>1.96</v>
      </c>
      <c r="BI154" s="22">
        <f t="shared" si="35"/>
        <v>3.8415999999999997</v>
      </c>
      <c r="BJ154" s="22">
        <f t="shared" si="27"/>
        <v>25.683199999999999</v>
      </c>
    </row>
    <row r="155" spans="1:62" x14ac:dyDescent="0.3">
      <c r="A155" s="35" t="s">
        <v>77</v>
      </c>
      <c r="B155" s="7" t="s">
        <v>27</v>
      </c>
      <c r="C155" s="13">
        <v>3</v>
      </c>
      <c r="D155" s="12">
        <v>3</v>
      </c>
      <c r="E155" s="12">
        <v>3</v>
      </c>
      <c r="F155" s="12"/>
      <c r="G155" s="12"/>
      <c r="H155" s="12"/>
      <c r="I155" s="12"/>
      <c r="J155" s="12"/>
      <c r="K155" s="12"/>
      <c r="L155" s="12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0">
        <f t="shared" si="28"/>
        <v>3</v>
      </c>
      <c r="X155" s="10">
        <f t="shared" si="29"/>
        <v>0</v>
      </c>
      <c r="Y155" s="10">
        <f t="shared" si="30"/>
        <v>1</v>
      </c>
      <c r="Z155" s="10" t="str">
        <f t="shared" si="31"/>
        <v>VALIDO</v>
      </c>
      <c r="AA155" s="10">
        <f t="shared" si="32"/>
        <v>0.70084724644904062</v>
      </c>
      <c r="AB155" s="10">
        <f t="shared" si="24"/>
        <v>1</v>
      </c>
      <c r="BE155" s="21">
        <f t="shared" si="25"/>
        <v>18</v>
      </c>
      <c r="BF155" s="22">
        <f t="shared" si="33"/>
        <v>3.8415999999999997</v>
      </c>
      <c r="BG155" s="22">
        <f t="shared" si="26"/>
        <v>3.8415999999999997</v>
      </c>
      <c r="BH155" s="22">
        <f t="shared" si="34"/>
        <v>1.96</v>
      </c>
      <c r="BI155" s="22">
        <f t="shared" si="35"/>
        <v>3.8415999999999997</v>
      </c>
      <c r="BJ155" s="22">
        <f t="shared" si="27"/>
        <v>25.683199999999999</v>
      </c>
    </row>
    <row r="156" spans="1:62" x14ac:dyDescent="0.3">
      <c r="A156" s="36"/>
      <c r="B156" s="7" t="s">
        <v>91</v>
      </c>
      <c r="C156" s="13">
        <v>3</v>
      </c>
      <c r="D156" s="12">
        <v>3</v>
      </c>
      <c r="E156" s="12">
        <v>3</v>
      </c>
      <c r="F156" s="12"/>
      <c r="G156" s="12"/>
      <c r="H156" s="12"/>
      <c r="I156" s="12"/>
      <c r="J156" s="12"/>
      <c r="K156" s="12"/>
      <c r="L156" s="12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0">
        <f t="shared" si="28"/>
        <v>3</v>
      </c>
      <c r="X156" s="10">
        <f t="shared" si="29"/>
        <v>0</v>
      </c>
      <c r="Y156" s="10">
        <f t="shared" si="30"/>
        <v>1</v>
      </c>
      <c r="Z156" s="10" t="str">
        <f t="shared" si="31"/>
        <v>VALIDO</v>
      </c>
      <c r="AA156" s="10">
        <f t="shared" si="32"/>
        <v>0.70084724644904062</v>
      </c>
      <c r="AB156" s="10">
        <f t="shared" si="24"/>
        <v>1</v>
      </c>
      <c r="BE156" s="21">
        <f t="shared" si="25"/>
        <v>18</v>
      </c>
      <c r="BF156" s="22">
        <f t="shared" si="33"/>
        <v>3.8415999999999997</v>
      </c>
      <c r="BG156" s="22">
        <f t="shared" si="26"/>
        <v>3.8415999999999997</v>
      </c>
      <c r="BH156" s="22">
        <f t="shared" si="34"/>
        <v>1.96</v>
      </c>
      <c r="BI156" s="22">
        <f t="shared" si="35"/>
        <v>3.8415999999999997</v>
      </c>
      <c r="BJ156" s="22">
        <f t="shared" si="27"/>
        <v>25.683199999999999</v>
      </c>
    </row>
    <row r="157" spans="1:62" x14ac:dyDescent="0.3">
      <c r="A157" s="37"/>
      <c r="B157" s="7" t="s">
        <v>28</v>
      </c>
      <c r="C157" s="13">
        <v>3</v>
      </c>
      <c r="D157" s="12">
        <v>3</v>
      </c>
      <c r="E157" s="12">
        <v>3</v>
      </c>
      <c r="F157" s="12"/>
      <c r="G157" s="12"/>
      <c r="H157" s="12"/>
      <c r="I157" s="12"/>
      <c r="J157" s="12"/>
      <c r="K157" s="12"/>
      <c r="L157" s="12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0">
        <f t="shared" si="28"/>
        <v>3</v>
      </c>
      <c r="X157" s="10">
        <f t="shared" si="29"/>
        <v>0</v>
      </c>
      <c r="Y157" s="10">
        <f t="shared" si="30"/>
        <v>1</v>
      </c>
      <c r="Z157" s="10" t="str">
        <f t="shared" si="31"/>
        <v>VALIDO</v>
      </c>
      <c r="AA157" s="10">
        <f t="shared" si="32"/>
        <v>0.70084724644904062</v>
      </c>
      <c r="AB157" s="10">
        <f t="shared" si="24"/>
        <v>1</v>
      </c>
      <c r="BE157" s="21">
        <f t="shared" si="25"/>
        <v>18</v>
      </c>
      <c r="BF157" s="22">
        <f t="shared" si="33"/>
        <v>3.8415999999999997</v>
      </c>
      <c r="BG157" s="22">
        <f t="shared" si="26"/>
        <v>3.8415999999999997</v>
      </c>
      <c r="BH157" s="22">
        <f t="shared" si="34"/>
        <v>1.96</v>
      </c>
      <c r="BI157" s="22">
        <f t="shared" si="35"/>
        <v>3.8415999999999997</v>
      </c>
      <c r="BJ157" s="22">
        <f t="shared" si="27"/>
        <v>25.683199999999999</v>
      </c>
    </row>
    <row r="158" spans="1:62" x14ac:dyDescent="0.3">
      <c r="A158" s="35" t="s">
        <v>78</v>
      </c>
      <c r="B158" s="7" t="s">
        <v>27</v>
      </c>
      <c r="C158" s="13">
        <v>3</v>
      </c>
      <c r="D158" s="12">
        <v>3</v>
      </c>
      <c r="E158" s="12">
        <v>3</v>
      </c>
      <c r="F158" s="12"/>
      <c r="G158" s="12"/>
      <c r="H158" s="12"/>
      <c r="I158" s="12"/>
      <c r="J158" s="12"/>
      <c r="K158" s="12"/>
      <c r="L158" s="12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0">
        <f t="shared" si="28"/>
        <v>3</v>
      </c>
      <c r="X158" s="10">
        <f t="shared" si="29"/>
        <v>0</v>
      </c>
      <c r="Y158" s="10">
        <f t="shared" si="30"/>
        <v>1</v>
      </c>
      <c r="Z158" s="10" t="str">
        <f t="shared" si="31"/>
        <v>VALIDO</v>
      </c>
      <c r="AA158" s="10">
        <f t="shared" si="32"/>
        <v>0.70084724644904062</v>
      </c>
      <c r="AB158" s="10">
        <f t="shared" si="24"/>
        <v>1</v>
      </c>
      <c r="BE158" s="21">
        <f t="shared" si="25"/>
        <v>18</v>
      </c>
      <c r="BF158" s="22">
        <f t="shared" si="33"/>
        <v>3.8415999999999997</v>
      </c>
      <c r="BG158" s="22">
        <f t="shared" si="26"/>
        <v>3.8415999999999997</v>
      </c>
      <c r="BH158" s="22">
        <f t="shared" si="34"/>
        <v>1.96</v>
      </c>
      <c r="BI158" s="22">
        <f t="shared" si="35"/>
        <v>3.8415999999999997</v>
      </c>
      <c r="BJ158" s="22">
        <f t="shared" si="27"/>
        <v>25.683199999999999</v>
      </c>
    </row>
    <row r="159" spans="1:62" x14ac:dyDescent="0.3">
      <c r="A159" s="36"/>
      <c r="B159" s="7" t="s">
        <v>91</v>
      </c>
      <c r="C159" s="13">
        <v>3</v>
      </c>
      <c r="D159" s="12">
        <v>3</v>
      </c>
      <c r="E159" s="12">
        <v>3</v>
      </c>
      <c r="F159" s="12"/>
      <c r="G159" s="12"/>
      <c r="H159" s="12"/>
      <c r="I159" s="12"/>
      <c r="J159" s="12"/>
      <c r="K159" s="12"/>
      <c r="L159" s="12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0">
        <f t="shared" si="28"/>
        <v>3</v>
      </c>
      <c r="X159" s="10">
        <f t="shared" si="29"/>
        <v>0</v>
      </c>
      <c r="Y159" s="10">
        <f t="shared" si="30"/>
        <v>1</v>
      </c>
      <c r="Z159" s="10" t="str">
        <f t="shared" si="31"/>
        <v>VALIDO</v>
      </c>
      <c r="AA159" s="10">
        <f t="shared" si="32"/>
        <v>0.70084724644904062</v>
      </c>
      <c r="AB159" s="10">
        <f t="shared" si="24"/>
        <v>1</v>
      </c>
      <c r="BE159" s="21">
        <f t="shared" si="25"/>
        <v>18</v>
      </c>
      <c r="BF159" s="22">
        <f t="shared" si="33"/>
        <v>3.8415999999999997</v>
      </c>
      <c r="BG159" s="22">
        <f t="shared" si="26"/>
        <v>3.8415999999999997</v>
      </c>
      <c r="BH159" s="22">
        <f t="shared" si="34"/>
        <v>1.96</v>
      </c>
      <c r="BI159" s="22">
        <f t="shared" si="35"/>
        <v>3.8415999999999997</v>
      </c>
      <c r="BJ159" s="22">
        <f t="shared" si="27"/>
        <v>25.683199999999999</v>
      </c>
    </row>
    <row r="160" spans="1:62" s="27" customFormat="1" x14ac:dyDescent="0.3">
      <c r="A160" s="37"/>
      <c r="B160" s="7" t="s">
        <v>28</v>
      </c>
      <c r="C160" s="23">
        <v>3</v>
      </c>
      <c r="D160" s="24">
        <v>3</v>
      </c>
      <c r="E160" s="24">
        <v>3</v>
      </c>
      <c r="F160" s="24"/>
      <c r="G160" s="24"/>
      <c r="H160" s="24"/>
      <c r="I160" s="24"/>
      <c r="J160" s="24"/>
      <c r="K160" s="24"/>
      <c r="L160" s="24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10">
        <f t="shared" si="28"/>
        <v>3</v>
      </c>
      <c r="X160" s="10">
        <f t="shared" si="29"/>
        <v>0</v>
      </c>
      <c r="Y160" s="26">
        <f t="shared" si="30"/>
        <v>1</v>
      </c>
      <c r="Z160" s="26" t="str">
        <f t="shared" si="31"/>
        <v>VALIDO</v>
      </c>
      <c r="AA160" s="26">
        <f t="shared" si="32"/>
        <v>0.70084724644904062</v>
      </c>
      <c r="AB160" s="26">
        <f t="shared" si="24"/>
        <v>1</v>
      </c>
      <c r="BE160" s="28">
        <f t="shared" si="25"/>
        <v>18</v>
      </c>
      <c r="BF160" s="29">
        <f t="shared" si="33"/>
        <v>3.8415999999999997</v>
      </c>
      <c r="BG160" s="29">
        <f t="shared" si="26"/>
        <v>3.8415999999999997</v>
      </c>
      <c r="BH160" s="29">
        <f t="shared" si="34"/>
        <v>1.96</v>
      </c>
      <c r="BI160" s="29">
        <f t="shared" si="35"/>
        <v>3.8415999999999997</v>
      </c>
      <c r="BJ160" s="29">
        <f t="shared" si="27"/>
        <v>25.683199999999999</v>
      </c>
    </row>
    <row r="161" spans="3:12" x14ac:dyDescent="0.3">
      <c r="C161" s="33"/>
      <c r="D161" s="33"/>
      <c r="E161" s="33"/>
      <c r="F161" s="33"/>
      <c r="G161" s="33"/>
      <c r="H161" s="33"/>
      <c r="I161" s="33"/>
      <c r="J161" s="33"/>
      <c r="K161" s="33"/>
      <c r="L161" s="33"/>
    </row>
  </sheetData>
  <sheetProtection algorithmName="SHA-512" hashValue="B1VZCjswtkYwuMgZiUOjAQvmExZApiiP0EybdvivJZNl6SKhDNZepz2gL7RSAibm0e8TbYHghQlewHn7EEIR4w==" saltValue="Lq/DmpzbTjXXv2jUWAM58w==" spinCount="100000" sheet="1" objects="1" scenarios="1"/>
  <mergeCells count="52">
    <mergeCell ref="A158:A160"/>
    <mergeCell ref="A143:A145"/>
    <mergeCell ref="A146:A148"/>
    <mergeCell ref="A149:A151"/>
    <mergeCell ref="A152:A154"/>
    <mergeCell ref="A155:A157"/>
    <mergeCell ref="A128:A130"/>
    <mergeCell ref="A131:A133"/>
    <mergeCell ref="A134:A136"/>
    <mergeCell ref="A137:A139"/>
    <mergeCell ref="A140:A142"/>
    <mergeCell ref="A113:A115"/>
    <mergeCell ref="A116:A118"/>
    <mergeCell ref="A119:A121"/>
    <mergeCell ref="A122:A124"/>
    <mergeCell ref="A125:A127"/>
    <mergeCell ref="A98:A100"/>
    <mergeCell ref="A101:A103"/>
    <mergeCell ref="A104:A106"/>
    <mergeCell ref="A107:A109"/>
    <mergeCell ref="A110:A112"/>
    <mergeCell ref="A17:A19"/>
    <mergeCell ref="A20:A22"/>
    <mergeCell ref="A23:A25"/>
    <mergeCell ref="A3:B3"/>
    <mergeCell ref="AA9:AB9"/>
    <mergeCell ref="A11:A13"/>
    <mergeCell ref="A14:A16"/>
    <mergeCell ref="A35:A37"/>
    <mergeCell ref="A38:A40"/>
    <mergeCell ref="A41:A43"/>
    <mergeCell ref="A26:A28"/>
    <mergeCell ref="A29:A31"/>
    <mergeCell ref="A32:A34"/>
    <mergeCell ref="A71:A7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92:A94"/>
    <mergeCell ref="A95:A97"/>
    <mergeCell ref="A74:A76"/>
    <mergeCell ref="A77:A79"/>
    <mergeCell ref="A80:A82"/>
    <mergeCell ref="A83:A85"/>
    <mergeCell ref="A86:A88"/>
    <mergeCell ref="A89:A9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2020-06-22T04:39:31Z</dcterms:modified>
</cp:coreProperties>
</file>